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7300D6D2-79E7-42F1-B70D-77CE0486087B}" xr6:coauthVersionLast="47" xr6:coauthVersionMax="47" xr10:uidLastSave="{00000000-0000-0000-0000-000000000000}"/>
  <bookViews>
    <workbookView xWindow="-120" yWindow="-120" windowWidth="29040" windowHeight="158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0" l="1"/>
  <c r="I21" i="20" l="1"/>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<sst xmlns="http://schemas.openxmlformats.org/spreadsheetml/2006/main" count="1082" uniqueCount="424">
  <si>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</si>
  <si>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</si>
  <si>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</si>
  <si>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</si>
  <si>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</si>
  <si>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</si>
  <si>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</si>
  <si>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</si>
  <si>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</si>
  <si>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</si>
  <si>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</si>
  <si>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</si>
  <si>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</si>
  <si>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</si>
  <si>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</si>
  <si>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</si>
  <si>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</si>
  <si>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</si>
  <si>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</si>
  <si>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</si>
  <si>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</si>
  <si>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</si>
  <si>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</si>
  <si>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</si>
  <si>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</si>
  <si>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</si>
  <si>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</si>
  <si>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</si>
  <si>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</si>
  <si>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</si>
  <si>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</si>
  <si>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</si>
  <si>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</si>
  <si>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</si>
  <si>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</si>
  <si>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</si>
  <si>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</si>
  <si>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</si>
  <si>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</si>
  <si>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</si>
  <si>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</si>
  <si>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</si>
  <si>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</si>
  <si>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</si>
  <si>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</si>
  <si>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</si>
  <si>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</si>
  <si>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</si>
  <si>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</si>
  <si>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</si>
  <si>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</si>
  <si>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</si>
  <si>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</si>
  <si>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</si>
  <si>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</si>
  <si>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</si>
  <si>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</si>
  <si>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</si>
  <si>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</si>
  <si>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</si>
  <si>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</si>
  <si>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</si>
  <si>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</si>
  <si>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</si>
  <si>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</si>
  <si>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</si>
  <si>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</si>
  <si>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</si>
  <si>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</si>
  <si>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</si>
  <si>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</si>
  <si>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</si>
  <si>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</si>
  <si>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</si>
  <si>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</si>
  <si>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</si>
  <si>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</si>
  <si>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</si>
  <si>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</si>
  <si>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</si>
  <si>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</si>
  <si>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</si>
  <si>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</si>
  <si>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</si>
  <si>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</si>
  <si>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</si>
  <si>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</si>
  <si>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</si>
  <si>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</si>
  <si>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</si>
  <si>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</si>
  <si>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</si>
  <si>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</si>
  <si>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</si>
  <si>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</si>
  <si>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</si>
  <si>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</si>
  <si>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</si>
  <si>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</si>
  <si>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</si>
  <si>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</si>
  <si>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</si>
  <si>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</si>
  <si>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</si>
  <si>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</si>
  <si>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</si>
  <si>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</si>
  <si>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</si>
  <si>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</si>
  <si>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</si>
  <si>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</si>
  <si>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</si>
  <si>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</si>
  <si>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</si>
  <si>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</si>
  <si>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</si>
  <si>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</si>
  <si>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</si>
  <si>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</si>
  <si>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</si>
  <si>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</si>
  <si>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</si>
  <si>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</si>
  <si>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</si>
  <si>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</si>
  <si>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</si>
  <si>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</si>
  <si>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</si>
  <si>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</si>
  <si>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</si>
  <si>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</si>
  <si>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</si>
  <si>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</si>
  <si>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</si>
  <si>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</si>
  <si>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</si>
  <si>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</si>
  <si>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</si>
  <si>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</si>
  <si>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</si>
  <si>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</si>
  <si>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</si>
  <si>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</si>
  <si>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</si>
  <si>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</si>
  <si>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</si>
  <si>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</si>
  <si>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</si>
  <si>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</si>
  <si>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</si>
  <si>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</si>
  <si>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</si>
  <si>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</si>
  <si>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</si>
  <si>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</si>
  <si>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</si>
  <si>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</si>
  <si>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</si>
  <si>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</si>
  <si>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</si>
  <si>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</si>
  <si>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</si>
  <si>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</si>
  <si>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</si>
  <si>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</si>
  <si>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</si>
  <si>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</si>
  <si>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</si>
  <si>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</si>
  <si>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</si>
  <si>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</si>
  <si>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</si>
  <si>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</si>
  <si>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</si>
  <si>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</si>
  <si>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</si>
  <si>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</si>
  <si>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</si>
  <si>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</si>
  <si>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</si>
  <si>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</si>
  <si>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</si>
  <si>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</si>
  <si>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</si>
  <si>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</si>
  <si>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</si>
  <si>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</si>
  <si>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</si>
  <si>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</si>
  <si>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</si>
  <si>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</si>
  <si>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</si>
  <si>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</si>
  <si>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</si>
  <si>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</si>
  <si>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</si>
  <si>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</si>
  <si>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</si>
  <si>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</si>
  <si>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</si>
  <si>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</si>
  <si>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</si>
  <si>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</si>
  <si>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</si>
  <si>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</si>
  <si>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</si>
  <si>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</si>
  <si>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</si>
  <si>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</si>
  <si>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</si>
  <si>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</si>
  <si>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</si>
  <si>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</si>
  <si>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</si>
  <si>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</si>
  <si>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</si>
  <si>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</si>
  <si>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</si>
  <si>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</si>
  <si>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</si>
  <si>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</si>
  <si>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</si>
  <si>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</si>
  <si>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</si>
  <si>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</si>
  <si>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</si>
  <si>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</si>
  <si>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</si>
  <si>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</si>
  <si>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</si>
  <si>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</si>
  <si>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</si>
  <si>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</si>
  <si>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</si>
  <si>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</si>
  <si>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</si>
  <si>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</si>
  <si>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</si>
  <si>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</si>
  <si>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</si>
  <si>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</si>
  <si>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</si>
  <si>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</si>
  <si>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</si>
  <si>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</si>
  <si>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</si>
  <si>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</si>
  <si>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</si>
  <si>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</si>
  <si>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</si>
  <si>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</si>
  <si>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</si>
  <si>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</si>
  <si>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</si>
  <si>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</si>
  <si>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</si>
  <si>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</si>
  <si>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</si>
  <si>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</si>
  <si>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</si>
  <si>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</si>
  <si>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</si>
  <si>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</si>
  <si>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</si>
  <si>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</si>
  <si>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</si>
  <si>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</si>
  <si>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</si>
  <si>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</si>
  <si>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</si>
  <si>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</si>
  <si>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</si>
  <si>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</si>
  <si>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</si>
  <si>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</si>
  <si>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</si>
  <si>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</si>
  <si>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</si>
  <si>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</si>
  <si>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</si>
  <si>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</si>
  <si>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</si>
  <si>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</si>
  <si>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</si>
  <si>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</si>
  <si>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</si>
  <si>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</si>
  <si>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</si>
  <si>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</si>
  <si>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</si>
  <si>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</si>
  <si>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</si>
  <si>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</si>
  <si>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</si>
  <si>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</si>
  <si>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</si>
  <si>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</si>
  <si>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</si>
  <si>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</si>
  <si>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</si>
  <si>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</si>
  <si>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</si>
  <si>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</si>
  <si>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</si>
  <si>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</si>
  <si>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</si>
  <si>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</si>
  <si>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</si>
  <si>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</si>
  <si>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</si>
  <si>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</si>
  <si>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</si>
  <si>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</si>
  <si>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</si>
  <si>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</si>
  <si>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</si>
  <si>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</si>
  <si>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</si>
  <si>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</si>
  <si>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</si>
  <si>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</si>
  <si>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</si>
  <si>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</si>
  <si>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</si>
  <si>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</si>
  <si>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</si>
  <si>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</si>
  <si>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</si>
  <si>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</si>
  <si>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</si>
  <si>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</si>
  <si>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</si>
  <si>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</si>
  <si>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</si>
  <si>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</si>
  <si>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</si>
  <si>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</si>
  <si>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</si>
  <si>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</si>
  <si>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</si>
  <si>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</si>
  <si>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</si>
  <si>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</si>
  <si>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</si>
  <si>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</si>
  <si>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</si>
  <si>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</si>
  <si>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</si>
  <si>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</si>
  <si>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</si>
  <si>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</si>
  <si>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</si>
  <si>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</si>
  <si>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</si>
  <si>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</si>
  <si>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</si>
  <si>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</si>
  <si>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</si>
  <si>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</si>
  <si>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</si>
  <si>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</si>
  <si>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</si>
  <si>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</si>
  <si>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</si>
  <si>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</si>
  <si>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</si>
  <si>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</si>
  <si>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</si>
  <si>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</si>
  <si>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</si>
  <si>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</si>
  <si>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</si>
  <si>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</si>
  <si>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</si>
  <si>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</si>
  <si>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</si>
  <si>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</si>
  <si>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</si>
  <si>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</si>
  <si>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</si>
  <si>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</si>
  <si>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</si>
  <si>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</si>
  <si>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</si>
  <si>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</si>
  <si>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</si>
  <si>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</si>
  <si>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</si>
  <si>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Essex &amp; Suffolk Water</t>
  </si>
  <si>
    <t>Table 2,3,4,5,6,7,8</t>
  </si>
  <si>
    <t>WRMP Supply Demand data</t>
  </si>
  <si>
    <t>Load data from draft WRMP</t>
  </si>
  <si>
    <t>Hartismere</t>
  </si>
  <si>
    <t>WRMP19</t>
  </si>
  <si>
    <t>East Anglia / Suffolk</t>
  </si>
  <si>
    <t>1 in 10</t>
  </si>
  <si>
    <t>1 in 20</t>
  </si>
  <si>
    <t>1 in 50</t>
  </si>
  <si>
    <t>Licence constrained</t>
  </si>
  <si>
    <t>No deficit</t>
  </si>
  <si>
    <t>O deficit so Low</t>
  </si>
  <si>
    <t>None</t>
  </si>
  <si>
    <t>N/A - all TWs outputs less than 10Ml/d. The supply surplus is such that no water is available for trading.</t>
  </si>
  <si>
    <t>We only report DYAA (1995/96)) not DYCP</t>
  </si>
  <si>
    <t>Data assurance for the market information has been independently provided by our external technical auditors PwC and approved by the Board. The market information data in this table is consistent with the data in the Water Resource Plan tables as at the date of publication</t>
  </si>
  <si>
    <t>Load data from final WRMP</t>
  </si>
  <si>
    <t xml:space="preserve"> - </t>
  </si>
  <si>
    <t xml:space="preserve">Leakage </t>
  </si>
  <si>
    <t>Enhanced Water Efficiency</t>
  </si>
  <si>
    <t>Enhanced Metering</t>
  </si>
  <si>
    <t>2</t>
  </si>
  <si>
    <t>Leakage Control</t>
  </si>
  <si>
    <t xml:space="preserve">Household Water Efficiency </t>
  </si>
  <si>
    <t xml:space="preserve">Household Metering </t>
  </si>
  <si>
    <t>Y</t>
  </si>
  <si>
    <t>2017/18</t>
  </si>
  <si>
    <t>2020/21</t>
  </si>
  <si>
    <t>Table 5,6,7</t>
  </si>
  <si>
    <t xml:space="preserve">Reported data updated for years 2020/21 and 2021/22 </t>
  </si>
  <si>
    <t>Request from Ofwat</t>
  </si>
  <si>
    <t>Reported data updated for 2022/23</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</si>
  <si>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</si>
  <si>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 xml:space="preserve">Mr William Robinson
Water Resources &amp; Supply Strategy Manager
Sandon Valley House
Canon Barns Road
East Hanningfield
Chelmsford
CM3 8BD
Email: william.robinson@nwl.co.uk 
</t>
  </si>
  <si>
    <t xml:space="preserve">Provided on request. Contact: waterresources@nwl.co.uk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</si>
</sst>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4">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49"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 fontId="7" fillId="4" borderId="14" xfId="1" applyNumberFormat="1" applyFont="1" applyFill="1" applyBorder="1" applyAlignment="1">
      <alignment horizontal="right" vertical="center"/>
    </xf>
    <xf numFmtId="1" fontId="7" fillId="4" borderId="9" xfId="1" applyNumberFormat="1" applyFont="1" applyFill="1" applyBorder="1" applyAlignment="1">
      <alignment horizontal="right" vertical="center"/>
    </xf>
    <xf numFmtId="14" fontId="4" fillId="4" borderId="9" xfId="1" applyNumberFormat="1" applyFont="1" applyFill="1" applyBorder="1" applyAlignment="1">
      <alignment vertical="center"/>
    </xf>
    <xf numFmtId="1" fontId="7" fillId="4" borderId="14" xfId="1" applyNumberFormat="1" applyFont="1" applyFill="1" applyBorder="1" applyAlignment="1">
      <alignment horizontal="left" vertical="center"/>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164" fontId="17" fillId="11" borderId="14" xfId="1" applyNumberFormat="1" applyFont="1" applyFill="1" applyBorder="1" applyAlignment="1">
      <alignment vertical="center"/>
    </xf>
    <xf numFmtId="1" fontId="17" fillId="11" borderId="14" xfId="1" applyNumberFormat="1" applyFont="1" applyFill="1" applyBorder="1" applyAlignment="1">
      <alignment vertical="center"/>
    </xf>
    <xf numFmtId="9" fontId="17" fillId="11" borderId="9" xfId="1" applyNumberFormat="1" applyFont="1" applyFill="1" applyBorder="1" applyAlignment="1">
      <alignment vertical="center"/>
    </xf>
    <xf numFmtId="9" fontId="17" fillId="11" borderId="14" xfId="2"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11430</xdr:colOff>
      <xdr:row>5</xdr:row>
      <xdr:rowOff>26670</xdr:rowOff>
    </xdr:from>
    <xdr:to>
      <xdr:col>4</xdr:col>
      <xdr:colOff>3581400</xdr:colOff>
      <xdr:row>14</xdr:row>
      <xdr:rowOff>701040</xdr:rowOff>
    </xdr:to>
    <xdr:pic>
      <xdr:nvPicPr>
        <xdr:cNvPr id="4" name="Picture 3" descr="Suffolk A3 Map_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screen"/>
        <a:srcRect t="16856" b="9070"/>
        <a:stretch/>
      </xdr:blipFill>
      <xdr:spPr bwMode="auto">
        <a:xfrm>
          <a:off x="8660130" y="1645920"/>
          <a:ext cx="3569970" cy="395097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G12" sqref="G12"/>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Essex &amp; Suffolk Water</v>
      </c>
    </row>
    <row r="2" spans="1:7" ht="12" customHeight="1" thickBot="1" x14ac:dyDescent="0.25"/>
    <row r="3" spans="1:7" ht="51.75" thickBot="1" x14ac:dyDescent="0.25">
      <c r="B3" s="3" t="s">
        <v>1</v>
      </c>
      <c r="C3" s="99" t="s">
        <v>421</v>
      </c>
      <c r="E3" s="4"/>
    </row>
    <row r="4" spans="1:7" ht="12" customHeight="1" thickBot="1" x14ac:dyDescent="0.25">
      <c r="B4" s="5"/>
      <c r="C4" s="6"/>
    </row>
    <row r="5" spans="1:7" ht="15" x14ac:dyDescent="0.2">
      <c r="B5" s="7" t="s">
        <v>2</v>
      </c>
      <c r="C5" s="50" t="s">
        <v>388</v>
      </c>
      <c r="E5" s="8" t="s">
        <v>3</v>
      </c>
    </row>
    <row r="6" spans="1:7" ht="15.75" thickBot="1" x14ac:dyDescent="0.25">
      <c r="B6" s="9" t="s">
        <v>329</v>
      </c>
      <c r="C6" s="51" t="s">
        <v>392</v>
      </c>
      <c r="E6" s="10"/>
    </row>
    <row r="7" spans="1:7" ht="12" customHeight="1" thickBot="1" x14ac:dyDescent="0.25">
      <c r="A7" s="11"/>
      <c r="B7" s="12"/>
      <c r="C7" s="48"/>
      <c r="D7" s="11"/>
      <c r="E7" s="13"/>
      <c r="F7" s="11"/>
      <c r="G7" s="11"/>
    </row>
    <row r="8" spans="1:7" ht="15" x14ac:dyDescent="0.2">
      <c r="B8" s="7" t="s">
        <v>4</v>
      </c>
      <c r="C8" s="50" t="s">
        <v>393</v>
      </c>
      <c r="E8" s="10"/>
    </row>
    <row r="9" spans="1:7" ht="15" x14ac:dyDescent="0.2">
      <c r="B9" s="14" t="s">
        <v>5</v>
      </c>
      <c r="C9" s="122">
        <v>43282</v>
      </c>
      <c r="E9" s="10"/>
    </row>
    <row r="10" spans="1:7" ht="15.75" thickBot="1" x14ac:dyDescent="0.25">
      <c r="B10" s="9" t="s">
        <v>6</v>
      </c>
      <c r="C10" s="123">
        <v>45231</v>
      </c>
      <c r="E10" s="10"/>
    </row>
    <row r="11" spans="1:7" ht="12" customHeight="1" thickBot="1" x14ac:dyDescent="0.25">
      <c r="A11" s="11"/>
      <c r="B11" s="12"/>
      <c r="C11" s="48"/>
      <c r="D11" s="11"/>
      <c r="E11" s="13"/>
      <c r="F11" s="11"/>
      <c r="G11" s="11"/>
    </row>
    <row r="12" spans="1:7" ht="114.75" x14ac:dyDescent="0.2">
      <c r="B12" s="7" t="s">
        <v>7</v>
      </c>
      <c r="C12" s="50" t="s">
        <v>422</v>
      </c>
      <c r="E12" s="10"/>
    </row>
    <row r="13" spans="1:7" ht="37.15" customHeight="1" thickBot="1" x14ac:dyDescent="0.25">
      <c r="B13" s="9" t="s">
        <v>8</v>
      </c>
      <c r="C13" s="51" t="s">
        <v>423</v>
      </c>
      <c r="E13" s="10"/>
    </row>
    <row r="14" spans="1:7" ht="12" customHeight="1" thickBot="1" x14ac:dyDescent="0.25">
      <c r="B14" s="15"/>
      <c r="C14" s="49"/>
      <c r="E14" s="10"/>
    </row>
    <row r="15" spans="1:7" ht="59.45" customHeight="1" thickBot="1" x14ac:dyDescent="0.25">
      <c r="B15" s="16" t="s">
        <v>10</v>
      </c>
      <c r="C15" s="99" t="s">
        <v>404</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I7" sqref="I7"/>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2.25" style="104" bestFit="1" customWidth="1"/>
    <col min="9" max="9" width="20.25" style="104" bestFit="1" customWidth="1"/>
    <col min="10" max="10" width="15.25" bestFit="1" customWidth="1"/>
    <col min="11" max="27" width="10.75" customWidth="1"/>
    <col min="28" max="56" width="8.75" customWidth="1"/>
    <col min="57" max="16384" width="8.75" hidden="1"/>
  </cols>
  <sheetData>
    <row r="1" spans="2:27" ht="18.75" x14ac:dyDescent="0.2">
      <c r="B1" s="124" t="s">
        <v>265</v>
      </c>
      <c r="C1" s="124"/>
      <c r="D1" s="124"/>
      <c r="E1" s="124"/>
      <c r="F1" s="124"/>
    </row>
    <row r="2" spans="2:27" ht="15" thickBot="1" x14ac:dyDescent="0.25"/>
    <row r="3" spans="2:27" ht="15.75" thickBot="1" x14ac:dyDescent="0.25">
      <c r="B3" s="136" t="s">
        <v>2</v>
      </c>
      <c r="C3" s="137"/>
      <c r="D3" s="146" t="str">
        <f>'Cover sheet'!C5</f>
        <v>Essex &amp; Suffolk Water</v>
      </c>
      <c r="E3" s="147"/>
      <c r="F3" s="148"/>
    </row>
    <row r="4" spans="2:27" ht="15.75" thickBot="1" x14ac:dyDescent="0.25">
      <c r="B4" s="136" t="s">
        <v>329</v>
      </c>
      <c r="C4" s="137"/>
      <c r="D4" s="146" t="str">
        <f>'Cover sheet'!C6</f>
        <v>Hartismere</v>
      </c>
      <c r="E4" s="147"/>
      <c r="F4" s="148"/>
    </row>
    <row r="5" spans="2:27" ht="15.75" thickBot="1" x14ac:dyDescent="0.25">
      <c r="C5" s="46"/>
      <c r="D5" s="47"/>
    </row>
    <row r="6" spans="2:27" ht="15" thickBot="1" x14ac:dyDescent="0.25">
      <c r="B6" s="77" t="s">
        <v>333</v>
      </c>
      <c r="C6" s="76" t="s">
        <v>20</v>
      </c>
      <c r="D6" s="21" t="s">
        <v>21</v>
      </c>
      <c r="E6" s="21" t="s">
        <v>22</v>
      </c>
      <c r="F6" s="92" t="s">
        <v>332</v>
      </c>
      <c r="H6" s="105" t="s">
        <v>309</v>
      </c>
      <c r="I6" s="105"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0">
        <v>1</v>
      </c>
      <c r="C7" s="36" t="s">
        <v>266</v>
      </c>
      <c r="D7" s="43" t="s">
        <v>267</v>
      </c>
      <c r="E7" s="43" t="s">
        <v>268</v>
      </c>
      <c r="F7" s="43" t="s">
        <v>25</v>
      </c>
      <c r="H7" s="106" t="s">
        <v>407</v>
      </c>
      <c r="I7" s="107" t="s">
        <v>408</v>
      </c>
      <c r="J7" s="106" t="s">
        <v>409</v>
      </c>
      <c r="K7" s="39"/>
      <c r="L7" s="39"/>
      <c r="M7" s="39"/>
      <c r="N7" s="39"/>
      <c r="O7" s="39"/>
      <c r="P7" s="39"/>
      <c r="Q7" s="39"/>
      <c r="R7" s="39"/>
      <c r="S7" s="39"/>
      <c r="T7" s="39"/>
      <c r="U7" s="39"/>
      <c r="V7" s="39"/>
      <c r="W7" s="39"/>
      <c r="X7" s="39"/>
      <c r="Y7" s="39"/>
      <c r="Z7" s="39"/>
      <c r="AA7" s="39"/>
    </row>
    <row r="8" spans="2:27" ht="38.25" x14ac:dyDescent="0.2">
      <c r="B8" s="70">
        <v>2</v>
      </c>
      <c r="C8" s="98" t="s">
        <v>269</v>
      </c>
      <c r="D8" s="43" t="s">
        <v>270</v>
      </c>
      <c r="E8" s="43" t="s">
        <v>268</v>
      </c>
      <c r="F8" s="43" t="s">
        <v>25</v>
      </c>
      <c r="H8" s="115">
        <v>1</v>
      </c>
      <c r="I8" s="108" t="s">
        <v>410</v>
      </c>
      <c r="J8" s="115">
        <v>1</v>
      </c>
      <c r="K8" s="39"/>
      <c r="L8" s="39"/>
      <c r="M8" s="39"/>
      <c r="N8" s="39"/>
      <c r="O8" s="39"/>
      <c r="P8" s="39"/>
      <c r="Q8" s="39"/>
      <c r="R8" s="39"/>
      <c r="S8" s="39"/>
      <c r="T8" s="39"/>
      <c r="U8" s="39"/>
      <c r="V8" s="39"/>
      <c r="W8" s="39"/>
      <c r="X8" s="39"/>
      <c r="Y8" s="39"/>
      <c r="Z8" s="39"/>
      <c r="AA8" s="39"/>
    </row>
    <row r="9" spans="2:27" ht="38.25" x14ac:dyDescent="0.2">
      <c r="B9" s="70">
        <v>3</v>
      </c>
      <c r="C9" s="98" t="s">
        <v>272</v>
      </c>
      <c r="D9" s="43" t="s">
        <v>273</v>
      </c>
      <c r="E9" s="43" t="s">
        <v>268</v>
      </c>
      <c r="F9" s="43" t="s">
        <v>25</v>
      </c>
      <c r="H9" s="106" t="s">
        <v>411</v>
      </c>
      <c r="I9" s="106" t="s">
        <v>412</v>
      </c>
      <c r="J9" s="106" t="s">
        <v>413</v>
      </c>
      <c r="K9" s="39"/>
      <c r="L9" s="39"/>
      <c r="M9" s="39"/>
      <c r="N9" s="39"/>
      <c r="O9" s="39"/>
      <c r="P9" s="39"/>
      <c r="Q9" s="39"/>
      <c r="R9" s="39"/>
      <c r="S9" s="39"/>
      <c r="T9" s="39"/>
      <c r="U9" s="39"/>
      <c r="V9" s="39"/>
      <c r="W9" s="39"/>
      <c r="X9" s="39"/>
      <c r="Y9" s="39"/>
      <c r="Z9" s="39"/>
      <c r="AA9" s="39"/>
    </row>
    <row r="10" spans="2:27" ht="38.25" x14ac:dyDescent="0.2">
      <c r="B10" s="70">
        <v>4</v>
      </c>
      <c r="C10" s="98" t="s">
        <v>275</v>
      </c>
      <c r="D10" s="43" t="s">
        <v>276</v>
      </c>
      <c r="E10" s="43" t="s">
        <v>277</v>
      </c>
      <c r="F10" s="43" t="s">
        <v>25</v>
      </c>
      <c r="H10" s="109" t="s">
        <v>414</v>
      </c>
      <c r="I10" s="109" t="s">
        <v>414</v>
      </c>
      <c r="J10" s="109" t="s">
        <v>414</v>
      </c>
      <c r="K10" s="39"/>
      <c r="L10" s="39"/>
      <c r="M10" s="39"/>
      <c r="N10" s="39"/>
      <c r="O10" s="39"/>
      <c r="P10" s="39"/>
      <c r="Q10" s="39"/>
      <c r="R10" s="39"/>
      <c r="S10" s="39"/>
      <c r="T10" s="39"/>
      <c r="U10" s="39"/>
      <c r="V10" s="39"/>
      <c r="W10" s="39"/>
      <c r="X10" s="39"/>
      <c r="Y10" s="39"/>
      <c r="Z10" s="39"/>
      <c r="AA10" s="39"/>
    </row>
    <row r="11" spans="2:27" ht="38.25" x14ac:dyDescent="0.2">
      <c r="B11" s="70">
        <v>5</v>
      </c>
      <c r="C11" s="98" t="s">
        <v>279</v>
      </c>
      <c r="D11" s="43" t="s">
        <v>280</v>
      </c>
      <c r="E11" s="43" t="s">
        <v>49</v>
      </c>
      <c r="F11" s="43" t="s">
        <v>25</v>
      </c>
      <c r="H11" s="110" t="s">
        <v>415</v>
      </c>
      <c r="I11" s="110" t="s">
        <v>416</v>
      </c>
      <c r="J11" s="110" t="s">
        <v>416</v>
      </c>
      <c r="K11" s="39"/>
      <c r="L11" s="39"/>
      <c r="M11" s="39"/>
      <c r="N11" s="39"/>
      <c r="O11" s="39"/>
      <c r="P11" s="39"/>
      <c r="Q11" s="39"/>
      <c r="R11" s="39"/>
      <c r="S11" s="39"/>
      <c r="T11" s="39"/>
      <c r="U11" s="39"/>
      <c r="V11" s="39"/>
      <c r="W11" s="39"/>
      <c r="X11" s="39"/>
      <c r="Y11" s="39"/>
      <c r="Z11" s="39"/>
      <c r="AA11" s="39"/>
    </row>
    <row r="12" spans="2:27" ht="38.65" customHeight="1" x14ac:dyDescent="0.2">
      <c r="B12" s="70">
        <v>6</v>
      </c>
      <c r="C12" s="98" t="s">
        <v>367</v>
      </c>
      <c r="D12" s="43" t="s">
        <v>25</v>
      </c>
      <c r="E12" s="43" t="s">
        <v>268</v>
      </c>
      <c r="F12" s="43" t="s">
        <v>25</v>
      </c>
      <c r="H12" s="110"/>
      <c r="I12" s="109"/>
      <c r="J12" s="110"/>
      <c r="K12" s="39"/>
      <c r="L12" s="39"/>
      <c r="M12" s="39"/>
      <c r="N12" s="39"/>
      <c r="O12" s="39"/>
      <c r="P12" s="39"/>
      <c r="Q12" s="39"/>
      <c r="R12" s="39"/>
      <c r="S12" s="39"/>
      <c r="T12" s="39"/>
      <c r="U12" s="39"/>
      <c r="V12" s="39"/>
      <c r="W12" s="39"/>
      <c r="X12" s="39"/>
      <c r="Y12" s="39"/>
      <c r="Z12" s="39"/>
      <c r="AA12" s="39"/>
    </row>
    <row r="13" spans="2:27" ht="38.25" x14ac:dyDescent="0.2">
      <c r="B13" s="70">
        <v>7</v>
      </c>
      <c r="C13" s="98" t="s">
        <v>282</v>
      </c>
      <c r="D13" s="43" t="s">
        <v>283</v>
      </c>
      <c r="E13" s="43" t="s">
        <v>46</v>
      </c>
      <c r="F13" s="43">
        <v>1</v>
      </c>
      <c r="H13" s="111">
        <v>0.38588294386863708</v>
      </c>
      <c r="I13" s="111">
        <v>0.20927894115447998</v>
      </c>
      <c r="J13" s="111">
        <v>2.6103854179382324E-3</v>
      </c>
      <c r="K13" s="39"/>
      <c r="L13" s="39"/>
      <c r="M13" s="39"/>
      <c r="N13" s="39"/>
      <c r="O13" s="39"/>
      <c r="P13" s="39"/>
      <c r="Q13" s="39"/>
      <c r="R13" s="39"/>
      <c r="S13" s="39"/>
      <c r="T13" s="39"/>
      <c r="U13" s="39"/>
      <c r="V13" s="39"/>
      <c r="W13" s="39"/>
      <c r="X13" s="39"/>
      <c r="Y13" s="39"/>
      <c r="Z13" s="39"/>
      <c r="AA13" s="39"/>
    </row>
    <row r="14" spans="2:27" ht="38.25" x14ac:dyDescent="0.2">
      <c r="B14" s="70">
        <v>8</v>
      </c>
      <c r="C14" s="98" t="s">
        <v>285</v>
      </c>
      <c r="D14" s="43" t="s">
        <v>286</v>
      </c>
      <c r="E14" s="43" t="s">
        <v>287</v>
      </c>
      <c r="F14" s="43">
        <v>2</v>
      </c>
      <c r="H14" s="109">
        <v>2038.9652639733399</v>
      </c>
      <c r="I14" s="109">
        <v>1123.5392214984186</v>
      </c>
      <c r="J14" s="109">
        <v>18.587987377440939</v>
      </c>
      <c r="K14" s="39"/>
      <c r="L14" s="39"/>
      <c r="M14" s="39"/>
      <c r="N14" s="39"/>
      <c r="O14" s="39"/>
      <c r="P14" s="39"/>
      <c r="Q14" s="39"/>
      <c r="R14" s="39"/>
      <c r="S14" s="39"/>
      <c r="T14" s="39"/>
      <c r="U14" s="39"/>
      <c r="V14" s="39"/>
      <c r="W14" s="39"/>
      <c r="X14" s="39"/>
      <c r="Y14" s="39"/>
      <c r="Z14" s="39"/>
      <c r="AA14" s="39"/>
    </row>
    <row r="15" spans="2:27" ht="38.25" x14ac:dyDescent="0.2">
      <c r="B15" s="70">
        <v>9</v>
      </c>
      <c r="C15" s="98" t="s">
        <v>370</v>
      </c>
      <c r="D15" s="43" t="s">
        <v>288</v>
      </c>
      <c r="E15" s="43" t="s">
        <v>289</v>
      </c>
      <c r="F15" s="43">
        <v>2</v>
      </c>
      <c r="H15" s="109">
        <v>5322.4390452057451</v>
      </c>
      <c r="I15" s="109">
        <v>0</v>
      </c>
      <c r="J15" s="109">
        <v>23.157817426433947</v>
      </c>
      <c r="K15" s="39"/>
      <c r="L15" s="39"/>
      <c r="M15" s="39"/>
      <c r="N15" s="39"/>
      <c r="O15" s="39"/>
      <c r="P15" s="39"/>
      <c r="Q15" s="39"/>
      <c r="R15" s="39"/>
      <c r="S15" s="39"/>
      <c r="T15" s="39"/>
      <c r="U15" s="39"/>
      <c r="V15" s="39"/>
      <c r="W15" s="39"/>
      <c r="X15" s="39"/>
      <c r="Y15" s="39"/>
      <c r="Z15" s="39"/>
      <c r="AA15" s="39"/>
    </row>
    <row r="16" spans="2:27" ht="38.25" x14ac:dyDescent="0.2">
      <c r="B16" s="70">
        <v>10</v>
      </c>
      <c r="C16" s="98" t="s">
        <v>371</v>
      </c>
      <c r="D16" s="43" t="s">
        <v>290</v>
      </c>
      <c r="E16" s="43" t="s">
        <v>289</v>
      </c>
      <c r="F16" s="43">
        <v>2</v>
      </c>
      <c r="H16" s="109">
        <v>351.98612135422491</v>
      </c>
      <c r="I16" s="109">
        <v>416.5384463278653</v>
      </c>
      <c r="J16" s="109">
        <v>0</v>
      </c>
      <c r="K16" s="39"/>
      <c r="L16" s="39"/>
      <c r="M16" s="39"/>
      <c r="N16" s="39"/>
      <c r="O16" s="39"/>
      <c r="P16" s="39"/>
      <c r="Q16" s="39"/>
      <c r="R16" s="39"/>
      <c r="S16" s="39"/>
      <c r="T16" s="39"/>
      <c r="U16" s="39"/>
      <c r="V16" s="39"/>
      <c r="W16" s="39"/>
      <c r="X16" s="39"/>
      <c r="Y16" s="39"/>
      <c r="Z16" s="39"/>
      <c r="AA16" s="39"/>
    </row>
    <row r="17" spans="1:27" ht="38.25" x14ac:dyDescent="0.2">
      <c r="B17" s="70">
        <v>11</v>
      </c>
      <c r="C17" s="98" t="s">
        <v>377</v>
      </c>
      <c r="D17" s="43" t="s">
        <v>291</v>
      </c>
      <c r="E17" s="43" t="s">
        <v>289</v>
      </c>
      <c r="F17" s="43">
        <v>2</v>
      </c>
      <c r="H17" s="109">
        <v>0</v>
      </c>
      <c r="I17" s="109">
        <v>0</v>
      </c>
      <c r="J17" s="109">
        <v>0</v>
      </c>
      <c r="K17" s="39"/>
      <c r="L17" s="39"/>
      <c r="M17" s="39"/>
      <c r="N17" s="39"/>
      <c r="O17" s="39"/>
      <c r="P17" s="39"/>
      <c r="Q17" s="39"/>
      <c r="R17" s="39"/>
      <c r="S17" s="39"/>
      <c r="T17" s="39"/>
      <c r="U17" s="39"/>
      <c r="V17" s="39"/>
      <c r="W17" s="39"/>
      <c r="X17" s="39"/>
      <c r="Y17" s="39"/>
      <c r="Z17" s="39"/>
      <c r="AA17" s="39"/>
    </row>
    <row r="18" spans="1:27" ht="38.25" x14ac:dyDescent="0.2">
      <c r="B18" s="70">
        <v>12</v>
      </c>
      <c r="C18" s="98" t="s">
        <v>378</v>
      </c>
      <c r="D18" s="43" t="s">
        <v>292</v>
      </c>
      <c r="E18" s="43" t="s">
        <v>289</v>
      </c>
      <c r="F18" s="43">
        <v>2</v>
      </c>
      <c r="H18" s="109">
        <v>0</v>
      </c>
      <c r="I18" s="109">
        <v>0</v>
      </c>
      <c r="J18" s="109">
        <v>0</v>
      </c>
      <c r="K18" s="39"/>
      <c r="L18" s="39"/>
      <c r="M18" s="39"/>
      <c r="N18" s="39"/>
      <c r="O18" s="39"/>
      <c r="P18" s="39"/>
      <c r="Q18" s="39"/>
      <c r="R18" s="39"/>
      <c r="S18" s="39"/>
      <c r="T18" s="39"/>
      <c r="U18" s="39"/>
      <c r="V18" s="39"/>
      <c r="W18" s="39"/>
      <c r="X18" s="39"/>
      <c r="Y18" s="39"/>
      <c r="Z18" s="39"/>
      <c r="AA18" s="39"/>
    </row>
    <row r="19" spans="1:27" ht="38.25" x14ac:dyDescent="0.2">
      <c r="B19" s="70">
        <v>13</v>
      </c>
      <c r="C19" s="98" t="s">
        <v>379</v>
      </c>
      <c r="D19" s="43" t="s">
        <v>293</v>
      </c>
      <c r="E19" s="43" t="s">
        <v>289</v>
      </c>
      <c r="F19" s="43">
        <v>2</v>
      </c>
      <c r="H19" s="109">
        <v>0</v>
      </c>
      <c r="I19" s="109">
        <v>0</v>
      </c>
      <c r="J19" s="109">
        <v>0</v>
      </c>
      <c r="K19" s="39"/>
      <c r="L19" s="39"/>
      <c r="M19" s="39"/>
      <c r="N19" s="39"/>
      <c r="O19" s="39"/>
      <c r="P19" s="39"/>
      <c r="Q19" s="39"/>
      <c r="R19" s="39"/>
      <c r="S19" s="39"/>
      <c r="T19" s="39"/>
      <c r="U19" s="39"/>
      <c r="V19" s="39"/>
      <c r="W19" s="39"/>
      <c r="X19" s="39"/>
      <c r="Y19" s="39"/>
      <c r="Z19" s="39"/>
      <c r="AA19" s="39"/>
    </row>
    <row r="20" spans="1:27" ht="38.25" x14ac:dyDescent="0.2">
      <c r="B20" s="70">
        <v>14</v>
      </c>
      <c r="C20" s="98" t="s">
        <v>380</v>
      </c>
      <c r="D20" s="43" t="s">
        <v>294</v>
      </c>
      <c r="E20" s="43" t="s">
        <v>289</v>
      </c>
      <c r="F20" s="43">
        <v>2</v>
      </c>
      <c r="H20" s="109">
        <v>5674.4251665599695</v>
      </c>
      <c r="I20" s="109">
        <v>416.5384463278653</v>
      </c>
      <c r="J20" s="109">
        <v>23.157817426433947</v>
      </c>
      <c r="K20" s="39"/>
      <c r="L20" s="39"/>
      <c r="M20" s="39"/>
      <c r="N20" s="39"/>
      <c r="O20" s="39"/>
      <c r="P20" s="39"/>
      <c r="Q20" s="39"/>
      <c r="R20" s="39"/>
      <c r="S20" s="39"/>
      <c r="T20" s="39"/>
      <c r="U20" s="39"/>
      <c r="V20" s="39"/>
      <c r="W20" s="39"/>
      <c r="X20" s="39"/>
      <c r="Y20" s="39"/>
      <c r="Z20" s="39"/>
      <c r="AA20" s="39"/>
    </row>
    <row r="21" spans="1:27" ht="38.25" x14ac:dyDescent="0.2">
      <c r="B21" s="70">
        <v>15</v>
      </c>
      <c r="C21" s="98" t="s">
        <v>295</v>
      </c>
      <c r="D21" s="43" t="s">
        <v>296</v>
      </c>
      <c r="E21" s="43" t="s">
        <v>297</v>
      </c>
      <c r="F21" s="43">
        <v>2</v>
      </c>
      <c r="H21" s="109">
        <v>278.29925633466621</v>
      </c>
      <c r="I21" s="109">
        <f>(SUM(I15:I17)*100000)/(I14*1000)</f>
        <v>37.073778855031414</v>
      </c>
      <c r="J21" s="109">
        <v>124.58485663993467</v>
      </c>
      <c r="K21" s="39"/>
      <c r="L21" s="39"/>
      <c r="M21" s="39"/>
      <c r="N21" s="39"/>
      <c r="O21" s="39"/>
      <c r="P21" s="39"/>
      <c r="Q21" s="39"/>
      <c r="R21" s="39"/>
      <c r="S21" s="39"/>
      <c r="T21" s="39"/>
      <c r="U21" s="39"/>
      <c r="V21" s="39"/>
      <c r="W21" s="39"/>
      <c r="X21" s="39"/>
      <c r="Y21" s="39"/>
      <c r="Z21" s="39"/>
      <c r="AA21" s="39"/>
    </row>
    <row r="22" spans="1:27" ht="38.25" x14ac:dyDescent="0.2">
      <c r="B22" s="70">
        <v>16</v>
      </c>
      <c r="C22" s="98" t="s">
        <v>299</v>
      </c>
      <c r="D22" s="43" t="s">
        <v>300</v>
      </c>
      <c r="E22" s="43" t="s">
        <v>297</v>
      </c>
      <c r="F22" s="43">
        <v>2</v>
      </c>
      <c r="H22" s="109">
        <v>278.29925633466621</v>
      </c>
      <c r="I22" s="109">
        <f>(I20*100000)/(I14*1000)</f>
        <v>37.073778855031414</v>
      </c>
      <c r="J22" s="109">
        <v>124.58485663993467</v>
      </c>
      <c r="K22" s="39"/>
      <c r="L22" s="39"/>
      <c r="M22" s="39"/>
      <c r="N22" s="39"/>
      <c r="O22" s="39"/>
      <c r="P22" s="39"/>
      <c r="Q22" s="39"/>
      <c r="R22" s="39"/>
      <c r="S22" s="39"/>
      <c r="T22" s="39"/>
      <c r="U22" s="39"/>
      <c r="V22" s="39"/>
      <c r="W22" s="39"/>
      <c r="X22" s="39"/>
      <c r="Y22" s="39"/>
      <c r="Z22" s="39"/>
      <c r="AA22" s="39"/>
    </row>
    <row r="23" spans="1:27" ht="38.25" x14ac:dyDescent="0.2">
      <c r="B23" s="70">
        <v>17</v>
      </c>
      <c r="C23" s="98" t="s">
        <v>302</v>
      </c>
      <c r="D23" s="43" t="s">
        <v>303</v>
      </c>
      <c r="E23" s="43" t="s">
        <v>304</v>
      </c>
      <c r="F23" s="43" t="s">
        <v>25</v>
      </c>
      <c r="H23" s="112">
        <v>4</v>
      </c>
      <c r="I23" s="112">
        <v>4</v>
      </c>
      <c r="J23" s="112">
        <v>3</v>
      </c>
      <c r="K23" s="39"/>
      <c r="L23" s="39"/>
      <c r="M23" s="39"/>
      <c r="N23" s="39"/>
      <c r="O23" s="39"/>
      <c r="P23" s="39"/>
      <c r="Q23" s="39"/>
      <c r="R23" s="39"/>
      <c r="S23" s="39"/>
      <c r="T23" s="39"/>
      <c r="U23" s="39"/>
      <c r="V23" s="39"/>
      <c r="W23" s="39"/>
      <c r="X23" s="39"/>
      <c r="Y23" s="39"/>
      <c r="Z23" s="39"/>
      <c r="AA23" s="39"/>
    </row>
    <row r="24" spans="1:27" ht="38.25" x14ac:dyDescent="0.2">
      <c r="A24" s="5"/>
      <c r="B24" s="70">
        <v>18</v>
      </c>
      <c r="C24" s="98" t="s">
        <v>306</v>
      </c>
      <c r="D24" s="43" t="s">
        <v>307</v>
      </c>
      <c r="E24" s="43" t="s">
        <v>304</v>
      </c>
      <c r="F24" s="43" t="s">
        <v>25</v>
      </c>
      <c r="G24" s="5"/>
      <c r="H24" s="113">
        <v>4</v>
      </c>
      <c r="I24" s="113">
        <v>3</v>
      </c>
      <c r="J24" s="113">
        <v>3</v>
      </c>
      <c r="K24" s="23"/>
      <c r="L24" s="23"/>
      <c r="M24" s="23"/>
      <c r="N24" s="23"/>
      <c r="O24" s="23"/>
      <c r="P24" s="23"/>
      <c r="Q24" s="23"/>
      <c r="R24" s="23"/>
      <c r="S24" s="23"/>
      <c r="T24" s="23"/>
      <c r="U24" s="23"/>
      <c r="V24" s="23"/>
      <c r="W24" s="23"/>
      <c r="X24" s="23"/>
      <c r="Y24" s="23"/>
      <c r="Z24" s="23"/>
      <c r="AA24" s="23"/>
    </row>
    <row r="25" spans="1:27" x14ac:dyDescent="0.2"/>
    <row r="26" spans="1:27" x14ac:dyDescent="0.2"/>
    <row r="27" spans="1:27" x14ac:dyDescent="0.2"/>
    <row r="28" spans="1:27" ht="15" x14ac:dyDescent="0.25">
      <c r="B28" s="54" t="s">
        <v>335</v>
      </c>
      <c r="C28" s="26"/>
    </row>
    <row r="29" spans="1:27" x14ac:dyDescent="0.2">
      <c r="B29" s="26"/>
      <c r="C29" s="26"/>
    </row>
    <row r="30" spans="1:27" x14ac:dyDescent="0.2">
      <c r="B30" s="55"/>
      <c r="C30" s="26" t="s">
        <v>336</v>
      </c>
    </row>
    <row r="31" spans="1:27" x14ac:dyDescent="0.2">
      <c r="B31" s="26"/>
      <c r="C31" s="26"/>
    </row>
    <row r="32" spans="1:27" x14ac:dyDescent="0.2">
      <c r="B32" s="56"/>
      <c r="C32" s="26" t="s">
        <v>337</v>
      </c>
    </row>
    <row r="33" spans="2:9" x14ac:dyDescent="0.2"/>
    <row r="34" spans="2:9" x14ac:dyDescent="0.2"/>
    <row r="35" spans="2:9" x14ac:dyDescent="0.2"/>
    <row r="36" spans="2:9" s="26" customFormat="1" ht="15" x14ac:dyDescent="0.25">
      <c r="B36" s="140" t="s">
        <v>344</v>
      </c>
      <c r="C36" s="141"/>
      <c r="D36" s="141"/>
      <c r="E36" s="141"/>
      <c r="F36" s="141"/>
      <c r="G36" s="141"/>
      <c r="H36" s="141"/>
      <c r="I36" s="142"/>
    </row>
    <row r="37" spans="2:9" x14ac:dyDescent="0.2"/>
    <row r="38" spans="2:9" s="6" customFormat="1" ht="13.5" x14ac:dyDescent="0.2">
      <c r="B38" s="58" t="s">
        <v>333</v>
      </c>
      <c r="C38" s="143" t="s">
        <v>331</v>
      </c>
      <c r="D38" s="143"/>
      <c r="E38" s="143"/>
      <c r="F38" s="143"/>
      <c r="G38" s="143"/>
      <c r="H38" s="143"/>
      <c r="I38" s="143"/>
    </row>
    <row r="39" spans="2:9" s="6" customFormat="1" ht="42" customHeight="1" x14ac:dyDescent="0.2">
      <c r="B39" s="59">
        <v>1</v>
      </c>
      <c r="C39" s="131" t="s">
        <v>368</v>
      </c>
      <c r="D39" s="132"/>
      <c r="E39" s="132"/>
      <c r="F39" s="132"/>
      <c r="G39" s="132"/>
      <c r="H39" s="132"/>
      <c r="I39" s="132"/>
    </row>
    <row r="40" spans="2:9" s="6" customFormat="1" ht="25.5" customHeight="1" x14ac:dyDescent="0.2">
      <c r="B40" s="59">
        <v>2</v>
      </c>
      <c r="C40" s="131" t="s">
        <v>271</v>
      </c>
      <c r="D40" s="132"/>
      <c r="E40" s="132"/>
      <c r="F40" s="132"/>
      <c r="G40" s="132"/>
      <c r="H40" s="132"/>
      <c r="I40" s="132"/>
    </row>
    <row r="41" spans="2:9" s="6" customFormat="1" ht="27" customHeight="1" x14ac:dyDescent="0.2">
      <c r="B41" s="59">
        <v>3</v>
      </c>
      <c r="C41" s="131" t="s">
        <v>274</v>
      </c>
      <c r="D41" s="132"/>
      <c r="E41" s="132"/>
      <c r="F41" s="132"/>
      <c r="G41" s="132"/>
      <c r="H41" s="132"/>
      <c r="I41" s="132"/>
    </row>
    <row r="42" spans="2:9" s="6" customFormat="1" ht="40.5" customHeight="1" x14ac:dyDescent="0.2">
      <c r="B42" s="59">
        <v>4</v>
      </c>
      <c r="C42" s="131" t="s">
        <v>278</v>
      </c>
      <c r="D42" s="132"/>
      <c r="E42" s="132"/>
      <c r="F42" s="132"/>
      <c r="G42" s="132"/>
      <c r="H42" s="132"/>
      <c r="I42" s="132"/>
    </row>
    <row r="43" spans="2:9" s="6" customFormat="1" ht="40.5" customHeight="1" x14ac:dyDescent="0.2">
      <c r="B43" s="59">
        <v>5</v>
      </c>
      <c r="C43" s="131" t="s">
        <v>281</v>
      </c>
      <c r="D43" s="132"/>
      <c r="E43" s="132"/>
      <c r="F43" s="132"/>
      <c r="G43" s="132"/>
      <c r="H43" s="132"/>
      <c r="I43" s="132"/>
    </row>
    <row r="44" spans="2:9" s="6" customFormat="1" ht="50.65" customHeight="1" x14ac:dyDescent="0.2">
      <c r="B44" s="59">
        <v>6</v>
      </c>
      <c r="C44" s="131" t="s">
        <v>369</v>
      </c>
      <c r="D44" s="132"/>
      <c r="E44" s="132"/>
      <c r="F44" s="132"/>
      <c r="G44" s="132"/>
      <c r="H44" s="132"/>
      <c r="I44" s="132"/>
    </row>
    <row r="45" spans="2:9" s="6" customFormat="1" ht="27.4" customHeight="1" x14ac:dyDescent="0.2">
      <c r="B45" s="59">
        <v>7</v>
      </c>
      <c r="C45" s="131" t="s">
        <v>284</v>
      </c>
      <c r="D45" s="132"/>
      <c r="E45" s="132"/>
      <c r="F45" s="132"/>
      <c r="G45" s="132"/>
      <c r="H45" s="132"/>
      <c r="I45" s="132"/>
    </row>
    <row r="46" spans="2:9" s="6" customFormat="1" ht="37.15" customHeight="1" x14ac:dyDescent="0.2">
      <c r="B46" s="59">
        <v>8</v>
      </c>
      <c r="C46" s="131" t="s">
        <v>372</v>
      </c>
      <c r="D46" s="132"/>
      <c r="E46" s="132"/>
      <c r="F46" s="132"/>
      <c r="G46" s="132"/>
      <c r="H46" s="132"/>
      <c r="I46" s="132"/>
    </row>
    <row r="47" spans="2:9" s="6" customFormat="1" ht="31.5" customHeight="1" x14ac:dyDescent="0.2">
      <c r="B47" s="59">
        <v>9</v>
      </c>
      <c r="C47" s="131" t="s">
        <v>373</v>
      </c>
      <c r="D47" s="132"/>
      <c r="E47" s="132"/>
      <c r="F47" s="132"/>
      <c r="G47" s="132"/>
      <c r="H47" s="132"/>
      <c r="I47" s="132"/>
    </row>
    <row r="48" spans="2:9" s="6" customFormat="1" ht="28.9" customHeight="1" x14ac:dyDescent="0.2">
      <c r="B48" s="59">
        <v>10</v>
      </c>
      <c r="C48" s="131" t="s">
        <v>374</v>
      </c>
      <c r="D48" s="132"/>
      <c r="E48" s="132"/>
      <c r="F48" s="132"/>
      <c r="G48" s="132"/>
      <c r="H48" s="132"/>
      <c r="I48" s="132"/>
    </row>
    <row r="49" spans="2:9" s="6" customFormat="1" ht="33" customHeight="1" x14ac:dyDescent="0.2">
      <c r="B49" s="59">
        <v>11</v>
      </c>
      <c r="C49" s="131" t="s">
        <v>375</v>
      </c>
      <c r="D49" s="132"/>
      <c r="E49" s="132"/>
      <c r="F49" s="132"/>
      <c r="G49" s="132"/>
      <c r="H49" s="132"/>
      <c r="I49" s="132"/>
    </row>
    <row r="50" spans="2:9" s="6" customFormat="1" ht="59.65" customHeight="1" x14ac:dyDescent="0.2">
      <c r="B50" s="59">
        <v>12</v>
      </c>
      <c r="C50" s="131" t="s">
        <v>376</v>
      </c>
      <c r="D50" s="132"/>
      <c r="E50" s="132"/>
      <c r="F50" s="132"/>
      <c r="G50" s="132"/>
      <c r="H50" s="132"/>
      <c r="I50" s="132"/>
    </row>
    <row r="51" spans="2:9" s="6" customFormat="1" ht="25.5" customHeight="1" x14ac:dyDescent="0.2">
      <c r="B51" s="59">
        <v>13</v>
      </c>
      <c r="C51" s="131" t="s">
        <v>382</v>
      </c>
      <c r="D51" s="132"/>
      <c r="E51" s="132"/>
      <c r="F51" s="132"/>
      <c r="G51" s="132"/>
      <c r="H51" s="132"/>
      <c r="I51" s="132"/>
    </row>
    <row r="52" spans="2:9" s="6" customFormat="1" ht="25.9" customHeight="1" x14ac:dyDescent="0.2">
      <c r="B52" s="59">
        <v>14</v>
      </c>
      <c r="C52" s="131" t="s">
        <v>381</v>
      </c>
      <c r="D52" s="132"/>
      <c r="E52" s="132"/>
      <c r="F52" s="132"/>
      <c r="G52" s="132"/>
      <c r="H52" s="132"/>
      <c r="I52" s="132"/>
    </row>
    <row r="53" spans="2:9" s="6" customFormat="1" ht="22.9" customHeight="1" x14ac:dyDescent="0.2">
      <c r="B53" s="59">
        <v>15</v>
      </c>
      <c r="C53" s="131" t="s">
        <v>298</v>
      </c>
      <c r="D53" s="132"/>
      <c r="E53" s="132"/>
      <c r="F53" s="132"/>
      <c r="G53" s="132"/>
      <c r="H53" s="132"/>
      <c r="I53" s="132"/>
    </row>
    <row r="54" spans="2:9" s="6" customFormat="1" ht="28.9" customHeight="1" x14ac:dyDescent="0.2">
      <c r="B54" s="59">
        <v>16</v>
      </c>
      <c r="C54" s="131" t="s">
        <v>301</v>
      </c>
      <c r="D54" s="132"/>
      <c r="E54" s="132"/>
      <c r="F54" s="132"/>
      <c r="G54" s="132"/>
      <c r="H54" s="132"/>
      <c r="I54" s="132"/>
    </row>
    <row r="55" spans="2:9" s="6" customFormat="1" ht="41.65" customHeight="1" x14ac:dyDescent="0.2">
      <c r="B55" s="59">
        <v>17</v>
      </c>
      <c r="C55" s="131" t="s">
        <v>305</v>
      </c>
      <c r="D55" s="132"/>
      <c r="E55" s="132"/>
      <c r="F55" s="132"/>
      <c r="G55" s="132"/>
      <c r="H55" s="132"/>
      <c r="I55" s="132"/>
    </row>
    <row r="56" spans="2:9" s="6" customFormat="1" ht="58.5" customHeight="1" x14ac:dyDescent="0.2">
      <c r="B56" s="59">
        <v>18</v>
      </c>
      <c r="C56" s="131" t="s">
        <v>308</v>
      </c>
      <c r="D56" s="132"/>
      <c r="E56" s="132"/>
      <c r="F56" s="132"/>
      <c r="G56" s="132"/>
      <c r="H56" s="132"/>
      <c r="I56" s="132"/>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7" sqref="B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4" t="s">
        <v>13</v>
      </c>
      <c r="C1" s="124"/>
      <c r="D1" s="2" t="str">
        <f>'Cover sheet'!C1</f>
        <v>Essex &amp; Suffolk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4">
        <v>43110</v>
      </c>
      <c r="C4" s="22" t="s">
        <v>389</v>
      </c>
      <c r="D4" s="22" t="s">
        <v>390</v>
      </c>
      <c r="E4" s="23" t="s">
        <v>391</v>
      </c>
      <c r="F4" s="23"/>
    </row>
    <row r="5" spans="2:6" x14ac:dyDescent="0.2">
      <c r="B5" s="114">
        <v>43747</v>
      </c>
      <c r="C5" s="22" t="s">
        <v>389</v>
      </c>
      <c r="D5" s="22" t="s">
        <v>390</v>
      </c>
      <c r="E5" s="23" t="s">
        <v>405</v>
      </c>
      <c r="F5" s="23" t="s">
        <v>405</v>
      </c>
    </row>
    <row r="6" spans="2:6" x14ac:dyDescent="0.2">
      <c r="B6" s="114">
        <v>44890</v>
      </c>
      <c r="C6" s="22" t="s">
        <v>417</v>
      </c>
      <c r="D6" s="22" t="s">
        <v>390</v>
      </c>
      <c r="E6" s="23" t="s">
        <v>418</v>
      </c>
      <c r="F6" s="23" t="s">
        <v>419</v>
      </c>
    </row>
    <row r="7" spans="2:6" x14ac:dyDescent="0.2">
      <c r="B7" s="114">
        <v>45250</v>
      </c>
      <c r="C7" s="22" t="s">
        <v>417</v>
      </c>
      <c r="D7" s="22" t="s">
        <v>390</v>
      </c>
      <c r="E7" s="23" t="s">
        <v>420</v>
      </c>
      <c r="F7" s="23" t="s">
        <v>419</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85" zoomScaleNormal="85" workbookViewId="0">
      <pane ySplit="6" topLeftCell="A7" activePane="bottomLeft" state="frozen"/>
      <selection activeCell="E25" sqref="E25"/>
      <selection pane="bottomLeft" activeCell="H7" sqref="H7:H22"/>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1"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4"/>
      <c r="H2" s="28"/>
    </row>
    <row r="3" spans="2:9" s="27" customFormat="1" ht="15.75" thickBot="1" x14ac:dyDescent="0.25">
      <c r="B3" s="136" t="s">
        <v>2</v>
      </c>
      <c r="C3" s="137"/>
      <c r="D3" s="138" t="str">
        <f>'Cover sheet'!C5</f>
        <v>Essex &amp; Suffolk Water</v>
      </c>
      <c r="E3" s="138"/>
      <c r="F3" s="138"/>
      <c r="G3" s="78"/>
      <c r="H3" s="28"/>
    </row>
    <row r="4" spans="2:9" s="27" customFormat="1" ht="19.149999999999999" customHeight="1" thickBot="1" x14ac:dyDescent="0.25">
      <c r="B4" s="136" t="s">
        <v>329</v>
      </c>
      <c r="C4" s="137"/>
      <c r="D4" s="138" t="str">
        <f>'Cover sheet'!C6</f>
        <v>Hartismere</v>
      </c>
      <c r="E4" s="138"/>
      <c r="F4" s="138"/>
      <c r="G4" s="78"/>
      <c r="H4" s="28"/>
    </row>
    <row r="5" spans="2:9" s="27" customFormat="1" ht="15" thickBot="1" x14ac:dyDescent="0.25">
      <c r="B5" s="29"/>
      <c r="C5" s="29"/>
      <c r="G5" s="84"/>
      <c r="H5" s="28"/>
    </row>
    <row r="6" spans="2:9" ht="16.899999999999999" customHeight="1" thickBot="1" x14ac:dyDescent="0.25">
      <c r="B6" s="20" t="s">
        <v>333</v>
      </c>
      <c r="C6" s="21" t="s">
        <v>23</v>
      </c>
      <c r="D6" s="21" t="s">
        <v>21</v>
      </c>
      <c r="E6" s="79" t="s">
        <v>22</v>
      </c>
      <c r="F6" s="92" t="s">
        <v>332</v>
      </c>
      <c r="G6" s="85"/>
      <c r="H6" s="125" t="s">
        <v>383</v>
      </c>
      <c r="I6" s="126"/>
    </row>
    <row r="7" spans="2:9" ht="40.15" customHeight="1" x14ac:dyDescent="0.2">
      <c r="B7" s="31">
        <v>1</v>
      </c>
      <c r="C7" s="52" t="s">
        <v>24</v>
      </c>
      <c r="D7" s="52" t="s">
        <v>25</v>
      </c>
      <c r="E7" s="71" t="s">
        <v>334</v>
      </c>
      <c r="F7" s="31" t="s">
        <v>25</v>
      </c>
      <c r="G7" s="73"/>
      <c r="H7" s="32" t="s">
        <v>394</v>
      </c>
      <c r="I7" s="33" t="s">
        <v>9</v>
      </c>
    </row>
    <row r="8" spans="2:9" ht="40.15" customHeight="1" x14ac:dyDescent="0.2">
      <c r="B8" s="31">
        <v>2</v>
      </c>
      <c r="C8" s="52" t="s">
        <v>26</v>
      </c>
      <c r="D8" s="52" t="s">
        <v>25</v>
      </c>
      <c r="E8" s="71" t="s">
        <v>27</v>
      </c>
      <c r="F8" s="31">
        <v>0</v>
      </c>
      <c r="G8" s="73"/>
      <c r="H8" s="32">
        <v>7</v>
      </c>
    </row>
    <row r="9" spans="2:9" ht="40.15" customHeight="1" x14ac:dyDescent="0.2">
      <c r="B9" s="31">
        <v>3</v>
      </c>
      <c r="C9" s="52" t="s">
        <v>28</v>
      </c>
      <c r="D9" s="52" t="s">
        <v>25</v>
      </c>
      <c r="E9" s="71" t="s">
        <v>29</v>
      </c>
      <c r="F9" s="31">
        <v>0</v>
      </c>
      <c r="G9" s="73"/>
      <c r="H9" s="32">
        <v>100</v>
      </c>
    </row>
    <row r="10" spans="2:9" ht="40.15" customHeight="1" x14ac:dyDescent="0.2">
      <c r="B10" s="31">
        <v>4</v>
      </c>
      <c r="C10" s="52" t="s">
        <v>31</v>
      </c>
      <c r="D10" s="52" t="s">
        <v>25</v>
      </c>
      <c r="E10" s="71" t="s">
        <v>29</v>
      </c>
      <c r="F10" s="31">
        <v>0</v>
      </c>
      <c r="G10" s="73"/>
      <c r="H10" s="32">
        <v>0</v>
      </c>
    </row>
    <row r="11" spans="2:9" ht="40.15" customHeight="1" x14ac:dyDescent="0.2">
      <c r="B11" s="31">
        <v>5</v>
      </c>
      <c r="C11" s="52" t="s">
        <v>33</v>
      </c>
      <c r="D11" s="52" t="s">
        <v>25</v>
      </c>
      <c r="E11" s="71" t="s">
        <v>29</v>
      </c>
      <c r="F11" s="31">
        <v>0</v>
      </c>
      <c r="G11" s="73"/>
      <c r="H11" s="32">
        <v>0</v>
      </c>
    </row>
    <row r="12" spans="2:9" ht="40.15" customHeight="1" x14ac:dyDescent="0.2">
      <c r="B12" s="31">
        <v>6</v>
      </c>
      <c r="C12" s="52" t="s">
        <v>35</v>
      </c>
      <c r="D12" s="52" t="s">
        <v>25</v>
      </c>
      <c r="E12" s="71" t="s">
        <v>29</v>
      </c>
      <c r="F12" s="31">
        <v>0</v>
      </c>
      <c r="G12" s="73"/>
      <c r="H12" s="32">
        <v>0</v>
      </c>
    </row>
    <row r="13" spans="2:9" ht="40.15" customHeight="1" x14ac:dyDescent="0.2">
      <c r="B13" s="31">
        <v>7</v>
      </c>
      <c r="C13" s="52" t="s">
        <v>37</v>
      </c>
      <c r="D13" s="52" t="s">
        <v>25</v>
      </c>
      <c r="E13" s="71" t="s">
        <v>29</v>
      </c>
      <c r="F13" s="31" t="s">
        <v>25</v>
      </c>
      <c r="G13" s="73"/>
      <c r="H13" s="32" t="s">
        <v>403</v>
      </c>
    </row>
    <row r="14" spans="2:9" ht="40.15" customHeight="1" x14ac:dyDescent="0.2">
      <c r="B14" s="31">
        <v>8</v>
      </c>
      <c r="C14" s="52" t="s">
        <v>38</v>
      </c>
      <c r="D14" s="52" t="s">
        <v>25</v>
      </c>
      <c r="E14" s="71" t="s">
        <v>39</v>
      </c>
      <c r="F14" s="31">
        <v>0</v>
      </c>
      <c r="G14" s="73"/>
      <c r="H14" s="32" t="s">
        <v>395</v>
      </c>
    </row>
    <row r="15" spans="2:9" ht="40.15" customHeight="1" x14ac:dyDescent="0.2">
      <c r="B15" s="31">
        <v>9</v>
      </c>
      <c r="C15" s="52" t="s">
        <v>40</v>
      </c>
      <c r="D15" s="53" t="s">
        <v>25</v>
      </c>
      <c r="E15" s="71" t="s">
        <v>39</v>
      </c>
      <c r="F15" s="31">
        <v>0</v>
      </c>
      <c r="G15" s="73"/>
      <c r="H15" s="32" t="s">
        <v>396</v>
      </c>
    </row>
    <row r="16" spans="2:9" ht="40.15" customHeight="1" x14ac:dyDescent="0.2">
      <c r="B16" s="31">
        <v>10</v>
      </c>
      <c r="C16" s="52" t="s">
        <v>42</v>
      </c>
      <c r="D16" s="53" t="s">
        <v>25</v>
      </c>
      <c r="E16" s="86" t="s">
        <v>39</v>
      </c>
      <c r="F16" s="31">
        <v>0</v>
      </c>
      <c r="G16" s="73"/>
      <c r="H16" s="32" t="s">
        <v>397</v>
      </c>
    </row>
    <row r="17" spans="2:8" ht="40.15" customHeight="1" x14ac:dyDescent="0.2">
      <c r="B17" s="31">
        <v>11</v>
      </c>
      <c r="C17" s="52" t="s">
        <v>349</v>
      </c>
      <c r="D17" s="53" t="s">
        <v>25</v>
      </c>
      <c r="E17" s="86" t="s">
        <v>268</v>
      </c>
      <c r="F17" s="31" t="s">
        <v>25</v>
      </c>
      <c r="G17" s="73"/>
      <c r="H17" s="32" t="s">
        <v>398</v>
      </c>
    </row>
    <row r="18" spans="2:8" ht="40.15" customHeight="1" x14ac:dyDescent="0.2">
      <c r="B18" s="31">
        <v>12</v>
      </c>
      <c r="C18" s="52" t="s">
        <v>44</v>
      </c>
      <c r="D18" s="53" t="s">
        <v>45</v>
      </c>
      <c r="E18" s="86" t="s">
        <v>46</v>
      </c>
      <c r="F18" s="31">
        <v>1</v>
      </c>
      <c r="G18" s="73"/>
      <c r="H18" s="32">
        <v>0</v>
      </c>
    </row>
    <row r="19" spans="2:8" ht="40.15" customHeight="1" x14ac:dyDescent="0.2">
      <c r="B19" s="31">
        <v>13</v>
      </c>
      <c r="C19" s="52" t="s">
        <v>48</v>
      </c>
      <c r="D19" s="52" t="s">
        <v>25</v>
      </c>
      <c r="E19" s="86" t="s">
        <v>49</v>
      </c>
      <c r="F19" s="31" t="s">
        <v>25</v>
      </c>
      <c r="G19" s="73"/>
      <c r="H19" s="32" t="s">
        <v>399</v>
      </c>
    </row>
    <row r="20" spans="2:8" ht="40.15" customHeight="1" x14ac:dyDescent="0.2">
      <c r="B20" s="31">
        <v>14</v>
      </c>
      <c r="C20" s="52" t="s">
        <v>51</v>
      </c>
      <c r="D20" s="53" t="s">
        <v>25</v>
      </c>
      <c r="E20" s="86" t="s">
        <v>52</v>
      </c>
      <c r="F20" s="31" t="s">
        <v>350</v>
      </c>
      <c r="G20" s="73"/>
      <c r="H20" s="32" t="s">
        <v>400</v>
      </c>
    </row>
    <row r="21" spans="2:8" ht="40.15" customHeight="1" x14ac:dyDescent="0.2">
      <c r="B21" s="31">
        <v>15</v>
      </c>
      <c r="C21" s="52" t="s">
        <v>54</v>
      </c>
      <c r="D21" s="52" t="s">
        <v>25</v>
      </c>
      <c r="E21" s="86" t="s">
        <v>268</v>
      </c>
      <c r="F21" s="31" t="s">
        <v>25</v>
      </c>
      <c r="G21" s="73"/>
      <c r="H21" s="32" t="s">
        <v>401</v>
      </c>
    </row>
    <row r="22" spans="2:8" ht="40.15" customHeight="1" x14ac:dyDescent="0.2">
      <c r="B22" s="31">
        <v>16</v>
      </c>
      <c r="C22" s="52" t="s">
        <v>55</v>
      </c>
      <c r="D22" s="52" t="s">
        <v>25</v>
      </c>
      <c r="E22" s="86" t="s">
        <v>268</v>
      </c>
      <c r="F22" s="31" t="s">
        <v>25</v>
      </c>
      <c r="G22" s="73"/>
      <c r="H22" s="32" t="s">
        <v>402</v>
      </c>
    </row>
    <row r="23" spans="2:8" x14ac:dyDescent="0.2"/>
    <row r="24" spans="2:8" ht="13.9" customHeight="1" x14ac:dyDescent="0.2"/>
    <row r="25" spans="2:8" ht="15" x14ac:dyDescent="0.25">
      <c r="B25" s="54" t="s">
        <v>335</v>
      </c>
    </row>
    <row r="26" spans="2:8" x14ac:dyDescent="0.2"/>
    <row r="27" spans="2:8" x14ac:dyDescent="0.2">
      <c r="B27" s="55"/>
      <c r="C27" s="26" t="s">
        <v>336</v>
      </c>
    </row>
    <row r="28" spans="2:8" x14ac:dyDescent="0.2"/>
    <row r="29" spans="2:8" x14ac:dyDescent="0.2">
      <c r="B29" s="56"/>
      <c r="C29" s="26" t="s">
        <v>337</v>
      </c>
    </row>
    <row r="30" spans="2:8" x14ac:dyDescent="0.2"/>
    <row r="31" spans="2:8" x14ac:dyDescent="0.2"/>
    <row r="32" spans="2:8" x14ac:dyDescent="0.2"/>
    <row r="33" spans="1:11" s="61" customFormat="1" ht="15" x14ac:dyDescent="0.25">
      <c r="A33" s="26"/>
      <c r="B33" s="127" t="s">
        <v>338</v>
      </c>
      <c r="C33" s="128"/>
      <c r="D33" s="128"/>
      <c r="E33" s="128"/>
      <c r="F33" s="129"/>
      <c r="G33" s="80"/>
      <c r="H33" s="67"/>
      <c r="I33" s="67"/>
      <c r="J33" s="67"/>
      <c r="K33" s="68"/>
    </row>
    <row r="34" spans="1:11" s="63" customFormat="1" ht="13.9" customHeight="1" x14ac:dyDescent="0.2">
      <c r="A34" s="6"/>
      <c r="B34" s="6"/>
      <c r="C34" s="6"/>
      <c r="D34" s="6"/>
      <c r="E34" s="6"/>
      <c r="F34" s="6"/>
      <c r="H34" s="62"/>
    </row>
    <row r="35" spans="1:11" s="63" customFormat="1" ht="13.9" customHeight="1" x14ac:dyDescent="0.2">
      <c r="A35" s="6"/>
      <c r="B35" s="60" t="s">
        <v>330</v>
      </c>
      <c r="C35" s="130" t="s">
        <v>331</v>
      </c>
      <c r="D35" s="130"/>
      <c r="E35" s="130"/>
      <c r="F35" s="130"/>
      <c r="G35" s="81"/>
      <c r="H35" s="64"/>
      <c r="I35" s="64"/>
      <c r="J35" s="64"/>
      <c r="K35" s="64"/>
    </row>
    <row r="36" spans="1:11" s="66" customFormat="1" ht="73.150000000000006" customHeight="1" x14ac:dyDescent="0.2">
      <c r="A36" s="6"/>
      <c r="B36" s="59">
        <v>1</v>
      </c>
      <c r="C36" s="133" t="s">
        <v>346</v>
      </c>
      <c r="D36" s="134"/>
      <c r="E36" s="134"/>
      <c r="F36" s="135"/>
      <c r="G36" s="82"/>
      <c r="H36" s="65"/>
      <c r="I36" s="65"/>
      <c r="J36" s="65"/>
    </row>
    <row r="37" spans="1:11" s="66" customFormat="1" ht="57" customHeight="1" x14ac:dyDescent="0.2">
      <c r="A37" s="6"/>
      <c r="B37" s="59">
        <v>2</v>
      </c>
      <c r="C37" s="131" t="s">
        <v>347</v>
      </c>
      <c r="D37" s="131"/>
      <c r="E37" s="131"/>
      <c r="F37" s="131"/>
      <c r="G37" s="82"/>
    </row>
    <row r="38" spans="1:11" s="66" customFormat="1" ht="40.15" customHeight="1" x14ac:dyDescent="0.2">
      <c r="A38" s="6"/>
      <c r="B38" s="59">
        <v>3</v>
      </c>
      <c r="C38" s="131" t="s">
        <v>30</v>
      </c>
      <c r="D38" s="131"/>
      <c r="E38" s="131"/>
      <c r="F38" s="131"/>
      <c r="G38" s="82"/>
    </row>
    <row r="39" spans="1:11" s="66" customFormat="1" ht="40.15" customHeight="1" x14ac:dyDescent="0.2">
      <c r="A39" s="6"/>
      <c r="B39" s="59">
        <v>4</v>
      </c>
      <c r="C39" s="131" t="s">
        <v>32</v>
      </c>
      <c r="D39" s="131"/>
      <c r="E39" s="131"/>
      <c r="F39" s="131"/>
      <c r="G39" s="82"/>
    </row>
    <row r="40" spans="1:11" s="66" customFormat="1" ht="40.15" customHeight="1" x14ac:dyDescent="0.2">
      <c r="A40" s="6"/>
      <c r="B40" s="59">
        <v>5</v>
      </c>
      <c r="C40" s="131" t="s">
        <v>34</v>
      </c>
      <c r="D40" s="131"/>
      <c r="E40" s="131"/>
      <c r="F40" s="131"/>
      <c r="G40" s="82"/>
    </row>
    <row r="41" spans="1:11" s="66" customFormat="1" ht="40.15" customHeight="1" x14ac:dyDescent="0.2">
      <c r="A41" s="6"/>
      <c r="B41" s="59">
        <v>6</v>
      </c>
      <c r="C41" s="131" t="s">
        <v>36</v>
      </c>
      <c r="D41" s="131"/>
      <c r="E41" s="131"/>
      <c r="F41" s="131"/>
      <c r="G41" s="82"/>
    </row>
    <row r="42" spans="1:11" s="66" customFormat="1" ht="60" customHeight="1" x14ac:dyDescent="0.2">
      <c r="A42" s="6"/>
      <c r="B42" s="59">
        <v>7</v>
      </c>
      <c r="C42" s="131" t="s">
        <v>384</v>
      </c>
      <c r="D42" s="131"/>
      <c r="E42" s="131"/>
      <c r="F42" s="131"/>
      <c r="G42" s="82"/>
    </row>
    <row r="43" spans="1:11" s="66" customFormat="1" ht="66" customHeight="1" x14ac:dyDescent="0.2">
      <c r="A43" s="6"/>
      <c r="B43" s="59">
        <v>8</v>
      </c>
      <c r="C43" s="131" t="s">
        <v>348</v>
      </c>
      <c r="D43" s="131"/>
      <c r="E43" s="131"/>
      <c r="F43" s="131"/>
      <c r="G43" s="82"/>
    </row>
    <row r="44" spans="1:11" s="66" customFormat="1" ht="49.5" customHeight="1" x14ac:dyDescent="0.2">
      <c r="A44" s="6"/>
      <c r="B44" s="59">
        <v>9</v>
      </c>
      <c r="C44" s="131" t="s">
        <v>41</v>
      </c>
      <c r="D44" s="131"/>
      <c r="E44" s="131"/>
      <c r="F44" s="131"/>
      <c r="G44" s="82"/>
    </row>
    <row r="45" spans="1:11" s="66" customFormat="1" ht="47.65" customHeight="1" x14ac:dyDescent="0.2">
      <c r="A45" s="6"/>
      <c r="B45" s="59">
        <v>10</v>
      </c>
      <c r="C45" s="132" t="s">
        <v>43</v>
      </c>
      <c r="D45" s="132"/>
      <c r="E45" s="132"/>
      <c r="F45" s="132"/>
      <c r="G45" s="83"/>
    </row>
    <row r="46" spans="1:11" s="66" customFormat="1" ht="77.650000000000006" customHeight="1" x14ac:dyDescent="0.2">
      <c r="A46" s="6"/>
      <c r="B46" s="59">
        <v>11</v>
      </c>
      <c r="C46" s="132" t="s">
        <v>385</v>
      </c>
      <c r="D46" s="132"/>
      <c r="E46" s="132"/>
      <c r="F46" s="132"/>
      <c r="G46" s="83"/>
    </row>
    <row r="47" spans="1:11" s="66" customFormat="1" ht="40.15" customHeight="1" x14ac:dyDescent="0.2">
      <c r="A47" s="6"/>
      <c r="B47" s="59">
        <v>12</v>
      </c>
      <c r="C47" s="132" t="s">
        <v>47</v>
      </c>
      <c r="D47" s="132"/>
      <c r="E47" s="132"/>
      <c r="F47" s="132"/>
      <c r="G47" s="83"/>
    </row>
    <row r="48" spans="1:11" s="66" customFormat="1" ht="40.15" customHeight="1" x14ac:dyDescent="0.2">
      <c r="A48" s="6"/>
      <c r="B48" s="59">
        <v>13</v>
      </c>
      <c r="C48" s="132" t="s">
        <v>50</v>
      </c>
      <c r="D48" s="132"/>
      <c r="E48" s="132"/>
      <c r="F48" s="132"/>
      <c r="G48" s="83"/>
    </row>
    <row r="49" spans="1:7" s="66" customFormat="1" ht="47.65" customHeight="1" x14ac:dyDescent="0.2">
      <c r="A49" s="6"/>
      <c r="B49" s="59">
        <v>14</v>
      </c>
      <c r="C49" s="132" t="s">
        <v>53</v>
      </c>
      <c r="D49" s="132"/>
      <c r="E49" s="132"/>
      <c r="F49" s="132"/>
      <c r="G49" s="83"/>
    </row>
    <row r="50" spans="1:7" s="66" customFormat="1" ht="91.15" customHeight="1" x14ac:dyDescent="0.2">
      <c r="A50" s="6"/>
      <c r="B50" s="59">
        <v>15</v>
      </c>
      <c r="C50" s="132" t="s">
        <v>386</v>
      </c>
      <c r="D50" s="132"/>
      <c r="E50" s="132"/>
      <c r="F50" s="132"/>
      <c r="G50" s="83"/>
    </row>
    <row r="51" spans="1:7" s="66" customFormat="1" ht="149.65" customHeight="1" x14ac:dyDescent="0.2">
      <c r="A51" s="6"/>
      <c r="B51" s="59">
        <v>16</v>
      </c>
      <c r="C51" s="132" t="s">
        <v>387</v>
      </c>
      <c r="D51" s="132"/>
      <c r="E51" s="132"/>
      <c r="F51" s="132"/>
      <c r="G51" s="83"/>
    </row>
    <row r="52" spans="1:7" x14ac:dyDescent="0.2"/>
    <row r="53" spans="1:7" x14ac:dyDescent="0.2">
      <c r="B53" s="127" t="s">
        <v>364</v>
      </c>
      <c r="C53" s="128"/>
      <c r="D53" s="128"/>
      <c r="E53" s="128"/>
      <c r="F53" s="129"/>
    </row>
    <row r="54" spans="1:7" ht="15" thickBot="1" x14ac:dyDescent="0.25"/>
    <row r="55" spans="1:7" ht="15" thickBot="1" x14ac:dyDescent="0.25">
      <c r="B55" s="87" t="s">
        <v>333</v>
      </c>
      <c r="C55" s="88" t="s">
        <v>351</v>
      </c>
      <c r="D55" s="88" t="s">
        <v>352</v>
      </c>
    </row>
    <row r="56" spans="1:7" ht="51.75" thickBot="1" x14ac:dyDescent="0.25">
      <c r="B56" s="89">
        <v>1</v>
      </c>
      <c r="C56" s="90" t="s">
        <v>353</v>
      </c>
      <c r="D56" s="90" t="s">
        <v>357</v>
      </c>
    </row>
    <row r="57" spans="1:7" ht="64.5" thickBot="1" x14ac:dyDescent="0.25">
      <c r="B57" s="89">
        <v>2</v>
      </c>
      <c r="C57" s="90" t="s">
        <v>354</v>
      </c>
      <c r="D57" s="90" t="s">
        <v>358</v>
      </c>
    </row>
    <row r="58" spans="1:7" ht="90" thickBot="1" x14ac:dyDescent="0.25">
      <c r="B58" s="89">
        <v>3</v>
      </c>
      <c r="C58" s="90" t="s">
        <v>359</v>
      </c>
      <c r="D58" s="90" t="s">
        <v>361</v>
      </c>
    </row>
    <row r="59" spans="1:7" ht="128.25" thickBot="1" x14ac:dyDescent="0.25">
      <c r="B59" s="89">
        <v>4</v>
      </c>
      <c r="C59" s="90" t="s">
        <v>360</v>
      </c>
      <c r="D59" s="90" t="s">
        <v>362</v>
      </c>
    </row>
    <row r="60" spans="1:7" ht="39" thickBot="1" x14ac:dyDescent="0.25">
      <c r="B60" s="89">
        <v>5</v>
      </c>
      <c r="C60" s="90" t="s">
        <v>355</v>
      </c>
      <c r="D60" s="90" t="s">
        <v>363</v>
      </c>
    </row>
    <row r="61" spans="1:7" x14ac:dyDescent="0.2"/>
    <row r="62" spans="1:7" ht="38.25" x14ac:dyDescent="0.2">
      <c r="C62" s="91"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9" sqref="I9"/>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36" t="s">
        <v>2</v>
      </c>
      <c r="C3" s="149"/>
      <c r="D3" s="146" t="str">
        <f>'Cover sheet'!C5</f>
        <v>Essex &amp; Suffolk Water</v>
      </c>
      <c r="E3" s="147"/>
      <c r="F3" s="148"/>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36" t="s">
        <v>329</v>
      </c>
      <c r="C4" s="149"/>
      <c r="D4" s="146" t="str">
        <f>'Cover sheet'!C6</f>
        <v>Hartismere</v>
      </c>
      <c r="E4" s="147"/>
      <c r="F4" s="148"/>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20" t="s">
        <v>333</v>
      </c>
      <c r="C6" s="20" t="s">
        <v>20</v>
      </c>
      <c r="D6" s="21" t="s">
        <v>21</v>
      </c>
      <c r="E6" s="21" t="s">
        <v>22</v>
      </c>
      <c r="F6" s="92"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5">
        <v>1</v>
      </c>
      <c r="C7" s="93" t="s">
        <v>366</v>
      </c>
      <c r="D7" s="37" t="s">
        <v>141</v>
      </c>
      <c r="E7" s="37" t="s">
        <v>46</v>
      </c>
      <c r="F7" s="37">
        <v>2</v>
      </c>
      <c r="G7" s="38"/>
      <c r="H7" s="100">
        <v>8.6470000000000002</v>
      </c>
      <c r="I7" s="100">
        <v>8.6470000000000002</v>
      </c>
      <c r="J7" s="100">
        <v>8.6470000000000002</v>
      </c>
      <c r="K7" s="100">
        <v>8.6470000000000002</v>
      </c>
      <c r="L7" s="100">
        <v>8.6470000000000002</v>
      </c>
      <c r="M7" s="100">
        <v>8.6470000000000002</v>
      </c>
      <c r="N7" s="100">
        <v>8.6470000000000002</v>
      </c>
      <c r="O7" s="100">
        <v>8.6470000000000002</v>
      </c>
      <c r="P7" s="100">
        <v>8.6470000000000002</v>
      </c>
      <c r="Q7" s="100">
        <v>8.6470000000000002</v>
      </c>
      <c r="R7" s="100">
        <v>8.6470000000000002</v>
      </c>
      <c r="S7" s="100">
        <v>8.6470000000000002</v>
      </c>
      <c r="T7" s="100">
        <v>8.6470000000000002</v>
      </c>
      <c r="U7" s="100">
        <v>8.6470000000000002</v>
      </c>
      <c r="V7" s="100">
        <v>8.6470000000000002</v>
      </c>
      <c r="W7" s="100">
        <v>8.6470000000000002</v>
      </c>
      <c r="X7" s="100">
        <v>8.6470000000000002</v>
      </c>
      <c r="Y7" s="100">
        <v>8.6470000000000002</v>
      </c>
      <c r="Z7" s="100">
        <v>8.6470000000000002</v>
      </c>
      <c r="AA7" s="100">
        <v>8.6470000000000002</v>
      </c>
      <c r="AB7" s="100">
        <v>8.6470000000000002</v>
      </c>
      <c r="AC7" s="100">
        <v>8.6470000000000002</v>
      </c>
      <c r="AD7" s="100">
        <v>8.6470000000000002</v>
      </c>
      <c r="AE7" s="100">
        <v>8.6470000000000002</v>
      </c>
      <c r="AF7" s="100">
        <v>8.6470000000000002</v>
      </c>
      <c r="AG7" s="100">
        <v>8.6470000000000002</v>
      </c>
      <c r="AH7" s="100">
        <v>8.6470000000000002</v>
      </c>
      <c r="AI7" s="100">
        <v>8.6470000000000002</v>
      </c>
      <c r="AJ7" s="100">
        <v>8.6470000000000002</v>
      </c>
      <c r="AK7" s="100">
        <v>8.6470000000000002</v>
      </c>
      <c r="AL7" s="100">
        <v>8.6470000000000002</v>
      </c>
      <c r="AM7" s="100">
        <v>8.6470000000000002</v>
      </c>
      <c r="AN7" s="100">
        <v>8.6470000000000002</v>
      </c>
      <c r="AO7" s="100">
        <v>8.6470000000000002</v>
      </c>
      <c r="AP7" s="100">
        <v>8.6470000000000002</v>
      </c>
      <c r="AQ7" s="100">
        <v>8.6470000000000002</v>
      </c>
      <c r="AR7" s="100">
        <v>8.6470000000000002</v>
      </c>
      <c r="AS7" s="100">
        <v>8.6470000000000002</v>
      </c>
      <c r="AT7" s="100">
        <v>8.6470000000000002</v>
      </c>
      <c r="AU7" s="100">
        <v>8.6470000000000002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6">
        <f>B7+1</f>
        <v>2</v>
      </c>
      <c r="C8" s="94" t="s">
        <v>365</v>
      </c>
      <c r="D8" s="42" t="s">
        <v>143</v>
      </c>
      <c r="E8" s="43" t="s">
        <v>46</v>
      </c>
      <c r="F8" s="43">
        <v>2</v>
      </c>
      <c r="G8" s="38"/>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100">
        <v>0</v>
      </c>
      <c r="AH8" s="100">
        <v>0</v>
      </c>
      <c r="AI8" s="100">
        <v>0</v>
      </c>
      <c r="AJ8" s="100">
        <v>0</v>
      </c>
      <c r="AK8" s="100">
        <v>0</v>
      </c>
      <c r="AL8" s="100">
        <v>0</v>
      </c>
      <c r="AM8" s="100">
        <v>0</v>
      </c>
      <c r="AN8" s="100">
        <v>0</v>
      </c>
      <c r="AO8" s="100">
        <v>0</v>
      </c>
      <c r="AP8" s="100">
        <v>0</v>
      </c>
      <c r="AQ8" s="100">
        <v>0</v>
      </c>
      <c r="AR8" s="100">
        <v>0</v>
      </c>
      <c r="AS8" s="100">
        <v>0</v>
      </c>
      <c r="AT8" s="100">
        <v>0</v>
      </c>
      <c r="AU8" s="100">
        <v>0</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6">
        <f t="shared" ref="B9:B12" si="0">B8+1</f>
        <v>3</v>
      </c>
      <c r="C9" s="94" t="s">
        <v>145</v>
      </c>
      <c r="D9" s="42" t="s">
        <v>146</v>
      </c>
      <c r="E9" s="43" t="s">
        <v>46</v>
      </c>
      <c r="F9" s="43">
        <v>2</v>
      </c>
      <c r="G9" s="38"/>
      <c r="H9" s="100">
        <v>0</v>
      </c>
      <c r="I9" s="100">
        <v>0</v>
      </c>
      <c r="J9" s="100">
        <v>0</v>
      </c>
      <c r="K9" s="100">
        <v>0</v>
      </c>
      <c r="L9" s="100">
        <v>0</v>
      </c>
      <c r="M9" s="100">
        <v>0</v>
      </c>
      <c r="N9" s="100">
        <v>0</v>
      </c>
      <c r="O9" s="100">
        <v>0</v>
      </c>
      <c r="P9" s="100">
        <v>0</v>
      </c>
      <c r="Q9" s="100">
        <v>0</v>
      </c>
      <c r="R9" s="100">
        <v>0</v>
      </c>
      <c r="S9" s="100">
        <v>0</v>
      </c>
      <c r="T9" s="100">
        <v>0</v>
      </c>
      <c r="U9" s="100">
        <v>0</v>
      </c>
      <c r="V9" s="100">
        <v>0</v>
      </c>
      <c r="W9" s="100">
        <v>0</v>
      </c>
      <c r="X9" s="100">
        <v>0</v>
      </c>
      <c r="Y9" s="100">
        <v>0</v>
      </c>
      <c r="Z9" s="100">
        <v>0</v>
      </c>
      <c r="AA9" s="100">
        <v>0</v>
      </c>
      <c r="AB9" s="100">
        <v>0</v>
      </c>
      <c r="AC9" s="100">
        <v>0</v>
      </c>
      <c r="AD9" s="100">
        <v>0</v>
      </c>
      <c r="AE9" s="100">
        <v>0</v>
      </c>
      <c r="AF9" s="100">
        <v>0</v>
      </c>
      <c r="AG9" s="100">
        <v>0</v>
      </c>
      <c r="AH9" s="100">
        <v>0</v>
      </c>
      <c r="AI9" s="100">
        <v>0</v>
      </c>
      <c r="AJ9" s="100">
        <v>0</v>
      </c>
      <c r="AK9" s="100">
        <v>0</v>
      </c>
      <c r="AL9" s="100">
        <v>0</v>
      </c>
      <c r="AM9" s="100">
        <v>0</v>
      </c>
      <c r="AN9" s="100">
        <v>0</v>
      </c>
      <c r="AO9" s="100">
        <v>0</v>
      </c>
      <c r="AP9" s="100">
        <v>0</v>
      </c>
      <c r="AQ9" s="100">
        <v>0</v>
      </c>
      <c r="AR9" s="100">
        <v>0</v>
      </c>
      <c r="AS9" s="100">
        <v>0</v>
      </c>
      <c r="AT9" s="100">
        <v>0</v>
      </c>
      <c r="AU9" s="100">
        <v>0</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6">
        <f t="shared" si="0"/>
        <v>4</v>
      </c>
      <c r="C10" s="94" t="s">
        <v>148</v>
      </c>
      <c r="D10" s="42" t="s">
        <v>149</v>
      </c>
      <c r="E10" s="43" t="s">
        <v>46</v>
      </c>
      <c r="F10" s="43">
        <v>2</v>
      </c>
      <c r="G10" s="38"/>
      <c r="H10" s="100">
        <v>0</v>
      </c>
      <c r="I10" s="100">
        <v>0</v>
      </c>
      <c r="J10" s="100">
        <v>0</v>
      </c>
      <c r="K10" s="100">
        <v>0</v>
      </c>
      <c r="L10" s="100">
        <v>0</v>
      </c>
      <c r="M10" s="100">
        <v>0</v>
      </c>
      <c r="N10" s="100">
        <v>0</v>
      </c>
      <c r="O10" s="100">
        <v>0</v>
      </c>
      <c r="P10" s="100">
        <v>0</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100">
        <v>0</v>
      </c>
      <c r="AH10" s="100">
        <v>0</v>
      </c>
      <c r="AI10" s="100">
        <v>0</v>
      </c>
      <c r="AJ10" s="100">
        <v>0</v>
      </c>
      <c r="AK10" s="100">
        <v>0</v>
      </c>
      <c r="AL10" s="100">
        <v>0</v>
      </c>
      <c r="AM10" s="100">
        <v>0</v>
      </c>
      <c r="AN10" s="100">
        <v>0</v>
      </c>
      <c r="AO10" s="100">
        <v>0</v>
      </c>
      <c r="AP10" s="100">
        <v>0</v>
      </c>
      <c r="AQ10" s="100">
        <v>0</v>
      </c>
      <c r="AR10" s="100">
        <v>0</v>
      </c>
      <c r="AS10" s="100">
        <v>0</v>
      </c>
      <c r="AT10" s="100">
        <v>0</v>
      </c>
      <c r="AU10" s="100">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6">
        <f t="shared" si="0"/>
        <v>5</v>
      </c>
      <c r="C11" s="94" t="s">
        <v>151</v>
      </c>
      <c r="D11" s="42" t="s">
        <v>152</v>
      </c>
      <c r="E11" s="43" t="s">
        <v>46</v>
      </c>
      <c r="F11" s="43">
        <v>2</v>
      </c>
      <c r="G11" s="38"/>
      <c r="H11" s="100">
        <v>0</v>
      </c>
      <c r="I11" s="100">
        <v>0</v>
      </c>
      <c r="J11" s="100">
        <v>0</v>
      </c>
      <c r="K11" s="100">
        <v>0</v>
      </c>
      <c r="L11" s="100">
        <v>0</v>
      </c>
      <c r="M11" s="100">
        <v>0</v>
      </c>
      <c r="N11" s="100">
        <v>0</v>
      </c>
      <c r="O11" s="100">
        <v>0</v>
      </c>
      <c r="P11" s="100">
        <v>0</v>
      </c>
      <c r="Q11" s="100">
        <v>0</v>
      </c>
      <c r="R11" s="100">
        <v>0</v>
      </c>
      <c r="S11" s="100">
        <v>0</v>
      </c>
      <c r="T11" s="100">
        <v>0</v>
      </c>
      <c r="U11" s="100">
        <v>0</v>
      </c>
      <c r="V11" s="100">
        <v>0</v>
      </c>
      <c r="W11" s="100">
        <v>0</v>
      </c>
      <c r="X11" s="100">
        <v>0</v>
      </c>
      <c r="Y11" s="100">
        <v>0</v>
      </c>
      <c r="Z11" s="100">
        <v>0</v>
      </c>
      <c r="AA11" s="100">
        <v>0</v>
      </c>
      <c r="AB11" s="100">
        <v>0</v>
      </c>
      <c r="AC11" s="100">
        <v>0</v>
      </c>
      <c r="AD11" s="100">
        <v>0</v>
      </c>
      <c r="AE11" s="100">
        <v>0</v>
      </c>
      <c r="AF11" s="100">
        <v>0</v>
      </c>
      <c r="AG11" s="100">
        <v>0</v>
      </c>
      <c r="AH11" s="100">
        <v>0</v>
      </c>
      <c r="AI11" s="100">
        <v>0</v>
      </c>
      <c r="AJ11" s="100">
        <v>0</v>
      </c>
      <c r="AK11" s="100">
        <v>0</v>
      </c>
      <c r="AL11" s="100">
        <v>0</v>
      </c>
      <c r="AM11" s="100">
        <v>0</v>
      </c>
      <c r="AN11" s="100">
        <v>0</v>
      </c>
      <c r="AO11" s="100">
        <v>0</v>
      </c>
      <c r="AP11" s="100">
        <v>0</v>
      </c>
      <c r="AQ11" s="100">
        <v>0</v>
      </c>
      <c r="AR11" s="100">
        <v>0</v>
      </c>
      <c r="AS11" s="100">
        <v>0</v>
      </c>
      <c r="AT11" s="100">
        <v>0</v>
      </c>
      <c r="AU11" s="100">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6">
        <f t="shared" si="0"/>
        <v>6</v>
      </c>
      <c r="C12" s="94" t="s">
        <v>154</v>
      </c>
      <c r="D12" s="42" t="s">
        <v>155</v>
      </c>
      <c r="E12" s="43" t="s">
        <v>46</v>
      </c>
      <c r="F12" s="43">
        <v>2</v>
      </c>
      <c r="G12" s="38"/>
      <c r="H12" s="101" t="s">
        <v>406</v>
      </c>
      <c r="I12" s="101" t="s">
        <v>406</v>
      </c>
      <c r="J12" s="101" t="s">
        <v>406</v>
      </c>
      <c r="K12" s="101" t="s">
        <v>406</v>
      </c>
      <c r="L12" s="101" t="s">
        <v>406</v>
      </c>
      <c r="M12" s="101" t="s">
        <v>406</v>
      </c>
      <c r="N12" s="101" t="s">
        <v>406</v>
      </c>
      <c r="O12" s="101" t="s">
        <v>406</v>
      </c>
      <c r="P12" s="101" t="s">
        <v>406</v>
      </c>
      <c r="Q12" s="101" t="s">
        <v>406</v>
      </c>
      <c r="R12" s="101" t="s">
        <v>406</v>
      </c>
      <c r="S12" s="101" t="s">
        <v>406</v>
      </c>
      <c r="T12" s="101" t="s">
        <v>406</v>
      </c>
      <c r="U12" s="101" t="s">
        <v>406</v>
      </c>
      <c r="V12" s="101" t="s">
        <v>406</v>
      </c>
      <c r="W12" s="101" t="s">
        <v>406</v>
      </c>
      <c r="X12" s="101" t="s">
        <v>406</v>
      </c>
      <c r="Y12" s="101" t="s">
        <v>406</v>
      </c>
      <c r="Z12" s="101" t="s">
        <v>406</v>
      </c>
      <c r="AA12" s="101" t="s">
        <v>406</v>
      </c>
      <c r="AB12" s="101" t="s">
        <v>406</v>
      </c>
      <c r="AC12" s="101" t="s">
        <v>406</v>
      </c>
      <c r="AD12" s="101" t="s">
        <v>406</v>
      </c>
      <c r="AE12" s="101" t="s">
        <v>406</v>
      </c>
      <c r="AF12" s="101" t="s">
        <v>406</v>
      </c>
      <c r="AG12" s="101" t="s">
        <v>406</v>
      </c>
      <c r="AH12" s="101" t="s">
        <v>406</v>
      </c>
      <c r="AI12" s="101" t="s">
        <v>406</v>
      </c>
      <c r="AJ12" s="101" t="s">
        <v>406</v>
      </c>
      <c r="AK12" s="101" t="s">
        <v>406</v>
      </c>
      <c r="AL12" s="101" t="s">
        <v>406</v>
      </c>
      <c r="AM12" s="101" t="s">
        <v>406</v>
      </c>
      <c r="AN12" s="101" t="s">
        <v>406</v>
      </c>
      <c r="AO12" s="101" t="s">
        <v>406</v>
      </c>
      <c r="AP12" s="101" t="s">
        <v>406</v>
      </c>
      <c r="AQ12" s="101" t="s">
        <v>406</v>
      </c>
      <c r="AR12" s="101" t="s">
        <v>406</v>
      </c>
      <c r="AS12" s="101" t="s">
        <v>406</v>
      </c>
      <c r="AT12" s="101" t="s">
        <v>406</v>
      </c>
      <c r="AU12" s="101" t="s">
        <v>406</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4" t="s">
        <v>335</v>
      </c>
      <c r="C16" s="26"/>
    </row>
    <row r="17" spans="2:9" x14ac:dyDescent="0.2">
      <c r="B17" s="26"/>
      <c r="C17" s="26"/>
    </row>
    <row r="18" spans="2:9" x14ac:dyDescent="0.2">
      <c r="B18" s="55"/>
      <c r="C18" s="26" t="s">
        <v>336</v>
      </c>
    </row>
    <row r="19" spans="2:9" x14ac:dyDescent="0.2">
      <c r="B19" s="26"/>
      <c r="C19" s="26"/>
    </row>
    <row r="20" spans="2:9" x14ac:dyDescent="0.2">
      <c r="B20" s="56"/>
      <c r="C20" s="26" t="s">
        <v>337</v>
      </c>
    </row>
    <row r="21" spans="2:9" x14ac:dyDescent="0.2"/>
    <row r="22" spans="2:9" x14ac:dyDescent="0.2"/>
    <row r="23" spans="2:9" x14ac:dyDescent="0.2"/>
    <row r="24" spans="2:9" s="26" customFormat="1" x14ac:dyDescent="0.2">
      <c r="B24" s="140" t="s">
        <v>339</v>
      </c>
      <c r="C24" s="141"/>
      <c r="D24" s="141"/>
      <c r="E24" s="141"/>
      <c r="F24" s="141"/>
      <c r="G24" s="141"/>
      <c r="H24" s="141"/>
      <c r="I24" s="142"/>
    </row>
    <row r="25" spans="2:9" x14ac:dyDescent="0.2"/>
    <row r="26" spans="2:9" s="6" customFormat="1" ht="12.75" x14ac:dyDescent="0.2">
      <c r="B26" s="58" t="s">
        <v>333</v>
      </c>
      <c r="C26" s="143" t="s">
        <v>331</v>
      </c>
      <c r="D26" s="143"/>
      <c r="E26" s="143"/>
      <c r="F26" s="143"/>
      <c r="G26" s="143"/>
      <c r="H26" s="143"/>
      <c r="I26" s="143"/>
    </row>
    <row r="27" spans="2:9" s="6" customFormat="1" ht="76.150000000000006" customHeight="1" x14ac:dyDescent="0.2">
      <c r="B27" s="59">
        <v>1</v>
      </c>
      <c r="C27" s="144" t="s">
        <v>142</v>
      </c>
      <c r="D27" s="145"/>
      <c r="E27" s="145"/>
      <c r="F27" s="145"/>
      <c r="G27" s="145"/>
      <c r="H27" s="145"/>
      <c r="I27" s="145"/>
    </row>
    <row r="28" spans="2:9" s="6" customFormat="1" ht="55.9" customHeight="1" x14ac:dyDescent="0.2">
      <c r="B28" s="59">
        <f>B27+1</f>
        <v>2</v>
      </c>
      <c r="C28" s="144" t="s">
        <v>144</v>
      </c>
      <c r="D28" s="145"/>
      <c r="E28" s="145"/>
      <c r="F28" s="145"/>
      <c r="G28" s="145"/>
      <c r="H28" s="145"/>
      <c r="I28" s="145"/>
    </row>
    <row r="29" spans="2:9" s="6" customFormat="1" ht="58.15" customHeight="1" x14ac:dyDescent="0.2">
      <c r="B29" s="59">
        <f t="shared" ref="B29:B32" si="1">B28+1</f>
        <v>3</v>
      </c>
      <c r="C29" s="144" t="s">
        <v>147</v>
      </c>
      <c r="D29" s="145"/>
      <c r="E29" s="145"/>
      <c r="F29" s="145"/>
      <c r="G29" s="145"/>
      <c r="H29" s="145"/>
      <c r="I29" s="145"/>
    </row>
    <row r="30" spans="2:9" s="6" customFormat="1" ht="41.65" customHeight="1" x14ac:dyDescent="0.2">
      <c r="B30" s="59">
        <f t="shared" si="1"/>
        <v>4</v>
      </c>
      <c r="C30" s="144" t="s">
        <v>150</v>
      </c>
      <c r="D30" s="145"/>
      <c r="E30" s="145"/>
      <c r="F30" s="145"/>
      <c r="G30" s="145"/>
      <c r="H30" s="145"/>
      <c r="I30" s="145"/>
    </row>
    <row r="31" spans="2:9" s="6" customFormat="1" ht="94.9" customHeight="1" x14ac:dyDescent="0.2">
      <c r="B31" s="59">
        <f t="shared" si="1"/>
        <v>5</v>
      </c>
      <c r="C31" s="144" t="s">
        <v>153</v>
      </c>
      <c r="D31" s="145"/>
      <c r="E31" s="145"/>
      <c r="F31" s="145"/>
      <c r="G31" s="145"/>
      <c r="H31" s="145"/>
      <c r="I31" s="145"/>
    </row>
    <row r="32" spans="2:9" s="6" customFormat="1" ht="82.5" customHeight="1" x14ac:dyDescent="0.2">
      <c r="B32" s="59">
        <f t="shared" si="1"/>
        <v>6</v>
      </c>
      <c r="C32" s="144" t="s">
        <v>156</v>
      </c>
      <c r="D32" s="145"/>
      <c r="E32" s="145"/>
      <c r="F32" s="145"/>
      <c r="G32" s="145"/>
      <c r="H32" s="145"/>
      <c r="I32" s="145"/>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8" sqref="H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51" t="s">
        <v>157</v>
      </c>
      <c r="C1" s="151"/>
      <c r="D1" s="151"/>
      <c r="E1" s="151"/>
      <c r="F1" s="151"/>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36" t="s">
        <v>2</v>
      </c>
      <c r="C3" s="149"/>
      <c r="D3" s="146" t="str">
        <f>'Cover sheet'!C5</f>
        <v>Essex &amp; Suffolk Water</v>
      </c>
      <c r="E3" s="147"/>
      <c r="F3" s="148"/>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2" t="s">
        <v>329</v>
      </c>
      <c r="C4" s="153"/>
      <c r="D4" s="146" t="str">
        <f>'Cover sheet'!C6</f>
        <v>Hartismere</v>
      </c>
      <c r="E4" s="147"/>
      <c r="F4" s="148"/>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69" t="s">
        <v>333</v>
      </c>
      <c r="C6" s="20" t="s">
        <v>20</v>
      </c>
      <c r="D6" s="21" t="s">
        <v>21</v>
      </c>
      <c r="E6" s="21" t="s">
        <v>22</v>
      </c>
      <c r="F6" s="92"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159</v>
      </c>
      <c r="E7" s="37" t="s">
        <v>46</v>
      </c>
      <c r="F7" s="97">
        <v>2</v>
      </c>
      <c r="G7" s="45"/>
      <c r="H7" s="100">
        <v>3.271252085454762</v>
      </c>
      <c r="I7" s="100">
        <v>3.2893626354634762</v>
      </c>
      <c r="J7" s="100">
        <v>3.3065681485459208</v>
      </c>
      <c r="K7" s="100">
        <v>3.3219025526195765</v>
      </c>
      <c r="L7" s="100">
        <v>3.3420735155232251</v>
      </c>
      <c r="M7" s="100">
        <v>3.3578339735977352</v>
      </c>
      <c r="N7" s="100">
        <v>3.369699387345463</v>
      </c>
      <c r="O7" s="100">
        <v>3.3799375938251615</v>
      </c>
      <c r="P7" s="100">
        <v>3.3952779583632946</v>
      </c>
      <c r="Q7" s="100">
        <v>3.4090871987864375</v>
      </c>
      <c r="R7" s="100">
        <v>3.4225795809179544</v>
      </c>
      <c r="S7" s="100">
        <v>3.4310871069319546</v>
      </c>
      <c r="T7" s="100">
        <v>3.4483820269815624</v>
      </c>
      <c r="U7" s="100">
        <v>3.4607497886754572</v>
      </c>
      <c r="V7" s="100">
        <v>3.4727952079847455</v>
      </c>
      <c r="W7" s="100">
        <v>3.4798579178750515</v>
      </c>
      <c r="X7" s="100">
        <v>3.4960048524662852</v>
      </c>
      <c r="Y7" s="100">
        <v>3.5072065084241331</v>
      </c>
      <c r="Z7" s="100">
        <v>3.5181614016182721</v>
      </c>
      <c r="AA7" s="100">
        <v>3.5241130809299648</v>
      </c>
      <c r="AB7" s="100">
        <v>3.5393890724517405</v>
      </c>
      <c r="AC7" s="100">
        <v>3.5496875988319516</v>
      </c>
      <c r="AD7" s="100">
        <v>3.559791337698698</v>
      </c>
      <c r="AE7" s="100">
        <v>3.5648599145933986</v>
      </c>
      <c r="AF7" s="100">
        <v>3.579455220606178</v>
      </c>
      <c r="AG7" s="100">
        <v>3.5890337233431637</v>
      </c>
      <c r="AH7" s="100">
        <v>3.594951547216624</v>
      </c>
      <c r="AI7" s="100">
        <v>3.5991687313653529</v>
      </c>
      <c r="AJ7" s="100">
        <v>3.6130883591249585</v>
      </c>
      <c r="AK7" s="100">
        <v>3.6219532750546932</v>
      </c>
      <c r="AL7" s="100">
        <v>3.6306906370446086</v>
      </c>
      <c r="AM7" s="100">
        <v>3.6209028749726713</v>
      </c>
      <c r="AN7" s="100">
        <v>3.6280876551754773</v>
      </c>
      <c r="AO7" s="100">
        <v>3.6365362922661006</v>
      </c>
      <c r="AP7" s="100">
        <v>3.6448766873218119</v>
      </c>
      <c r="AQ7" s="100">
        <v>3.6481154011562467</v>
      </c>
      <c r="AR7" s="100">
        <v>3.661378663033247</v>
      </c>
      <c r="AS7" s="100">
        <v>3.6695276079699397</v>
      </c>
      <c r="AT7" s="100">
        <v>3.6775821386836469</v>
      </c>
      <c r="AU7" s="100">
        <v>3.6804930274374783</v>
      </c>
      <c r="AV7" s="100"/>
      <c r="AW7" s="100"/>
      <c r="AX7" s="100"/>
      <c r="AY7" s="100"/>
      <c r="AZ7" s="100"/>
      <c r="BA7" s="100"/>
      <c r="BB7" s="100"/>
      <c r="BC7" s="100"/>
      <c r="BD7" s="100"/>
      <c r="BE7" s="10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0">
        <v>2</v>
      </c>
      <c r="C8" s="30" t="s">
        <v>161</v>
      </c>
      <c r="D8" s="31" t="s">
        <v>162</v>
      </c>
      <c r="E8" s="31" t="s">
        <v>46</v>
      </c>
      <c r="F8" s="31">
        <v>2</v>
      </c>
      <c r="G8" s="45"/>
      <c r="H8" s="100">
        <v>7.9210034164134413E-3</v>
      </c>
      <c r="I8" s="100">
        <v>7.9210034164134413E-3</v>
      </c>
      <c r="J8" s="100">
        <v>7.9210034164134413E-3</v>
      </c>
      <c r="K8" s="100">
        <v>7.9210034164134413E-3</v>
      </c>
      <c r="L8" s="100">
        <v>7.9210034164134413E-3</v>
      </c>
      <c r="M8" s="100">
        <v>7.9210034164134413E-3</v>
      </c>
      <c r="N8" s="100">
        <v>7.9210034164134413E-3</v>
      </c>
      <c r="O8" s="100">
        <v>7.9210034164134413E-3</v>
      </c>
      <c r="P8" s="100">
        <v>7.9210034164134413E-3</v>
      </c>
      <c r="Q8" s="100">
        <v>7.9210034164134413E-3</v>
      </c>
      <c r="R8" s="100">
        <v>7.9210034164134413E-3</v>
      </c>
      <c r="S8" s="100">
        <v>7.9210034164134413E-3</v>
      </c>
      <c r="T8" s="100">
        <v>7.9210034164134413E-3</v>
      </c>
      <c r="U8" s="100">
        <v>7.9210034164134413E-3</v>
      </c>
      <c r="V8" s="100">
        <v>7.9210034164134413E-3</v>
      </c>
      <c r="W8" s="100">
        <v>7.9210034164134413E-3</v>
      </c>
      <c r="X8" s="100">
        <v>7.9210034164134413E-3</v>
      </c>
      <c r="Y8" s="100">
        <v>7.9210034164134413E-3</v>
      </c>
      <c r="Z8" s="100">
        <v>7.9210034164134413E-3</v>
      </c>
      <c r="AA8" s="100">
        <v>7.9210034164134413E-3</v>
      </c>
      <c r="AB8" s="100">
        <v>7.9210034164134413E-3</v>
      </c>
      <c r="AC8" s="100">
        <v>7.9210034164134413E-3</v>
      </c>
      <c r="AD8" s="100">
        <v>7.9210034164134413E-3</v>
      </c>
      <c r="AE8" s="100">
        <v>7.9210034164134413E-3</v>
      </c>
      <c r="AF8" s="100">
        <v>7.9210034164134413E-3</v>
      </c>
      <c r="AG8" s="100">
        <v>7.9210034164134413E-3</v>
      </c>
      <c r="AH8" s="100">
        <v>7.9210034164134413E-3</v>
      </c>
      <c r="AI8" s="100">
        <v>7.9210034164134413E-3</v>
      </c>
      <c r="AJ8" s="100">
        <v>7.9210034164134413E-3</v>
      </c>
      <c r="AK8" s="100">
        <v>7.9210034164134413E-3</v>
      </c>
      <c r="AL8" s="100">
        <v>7.9210034164134413E-3</v>
      </c>
      <c r="AM8" s="100">
        <v>7.9210034164134413E-3</v>
      </c>
      <c r="AN8" s="100">
        <v>7.9210034164134413E-3</v>
      </c>
      <c r="AO8" s="100">
        <v>7.9210034164134413E-3</v>
      </c>
      <c r="AP8" s="100">
        <v>7.9210034164134413E-3</v>
      </c>
      <c r="AQ8" s="100">
        <v>7.9210034164134413E-3</v>
      </c>
      <c r="AR8" s="100">
        <v>7.9210034164134413E-3</v>
      </c>
      <c r="AS8" s="100">
        <v>7.9210034164134413E-3</v>
      </c>
      <c r="AT8" s="100">
        <v>7.9210034164134413E-3</v>
      </c>
      <c r="AU8" s="100">
        <v>7.9210034164134413E-3</v>
      </c>
      <c r="AV8" s="100"/>
      <c r="AW8" s="100"/>
      <c r="AX8" s="100"/>
      <c r="AY8" s="100"/>
      <c r="AZ8" s="100"/>
      <c r="BA8" s="100"/>
      <c r="BB8" s="100"/>
      <c r="BC8" s="100"/>
      <c r="BD8" s="100"/>
      <c r="BE8" s="10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0">
        <v>3</v>
      </c>
      <c r="C9" s="30" t="s">
        <v>164</v>
      </c>
      <c r="D9" s="31" t="s">
        <v>165</v>
      </c>
      <c r="E9" s="31" t="s">
        <v>46</v>
      </c>
      <c r="F9" s="31">
        <v>2</v>
      </c>
      <c r="G9" s="45"/>
      <c r="H9" s="100">
        <v>1.9592577219009399</v>
      </c>
      <c r="I9" s="100">
        <v>1.9844784736633301</v>
      </c>
      <c r="J9" s="100">
        <v>2.0128085613250732</v>
      </c>
      <c r="K9" s="100">
        <v>2.0394861698150635</v>
      </c>
      <c r="L9" s="100">
        <v>2.0666463375091553</v>
      </c>
      <c r="M9" s="100">
        <v>2.093635082244873</v>
      </c>
      <c r="N9" s="100">
        <v>2.1127440929412842</v>
      </c>
      <c r="O9" s="100">
        <v>2.129091739654541</v>
      </c>
      <c r="P9" s="100">
        <v>2.1454672813415527</v>
      </c>
      <c r="Q9" s="100">
        <v>2.1592729091644287</v>
      </c>
      <c r="R9" s="100">
        <v>2.1718568801879883</v>
      </c>
      <c r="S9" s="100">
        <v>2.1838376522064209</v>
      </c>
      <c r="T9" s="100">
        <v>2.1951339244842529</v>
      </c>
      <c r="U9" s="100">
        <v>2.2085349559783936</v>
      </c>
      <c r="V9" s="100">
        <v>2.2225947380065918</v>
      </c>
      <c r="W9" s="100">
        <v>2.2381048202514648</v>
      </c>
      <c r="X9" s="100">
        <v>2.257319450378418</v>
      </c>
      <c r="Y9" s="100">
        <v>2.2761440277099609</v>
      </c>
      <c r="Z9" s="100">
        <v>2.2952830791473389</v>
      </c>
      <c r="AA9" s="100">
        <v>2.3122942447662354</v>
      </c>
      <c r="AB9" s="100">
        <v>2.3310005664825439</v>
      </c>
      <c r="AC9" s="100">
        <v>2.349496603012085</v>
      </c>
      <c r="AD9" s="100">
        <v>2.3687806129455566</v>
      </c>
      <c r="AE9" s="100">
        <v>2.3880298137664795</v>
      </c>
      <c r="AF9" s="100">
        <v>2.4074370861053467</v>
      </c>
      <c r="AG9" s="100">
        <v>2.4271695613861084</v>
      </c>
      <c r="AH9" s="100">
        <v>2.4344971179962158</v>
      </c>
      <c r="AI9" s="100">
        <v>2.4571137428283691</v>
      </c>
      <c r="AJ9" s="100">
        <v>2.4806275367736816</v>
      </c>
      <c r="AK9" s="100">
        <v>2.5045549869537354</v>
      </c>
      <c r="AL9" s="100">
        <v>2.5295357704162598</v>
      </c>
      <c r="AM9" s="100">
        <v>2.5550880432128906</v>
      </c>
      <c r="AN9" s="100">
        <v>2.5813188552856445</v>
      </c>
      <c r="AO9" s="100">
        <v>2.6082758903503418</v>
      </c>
      <c r="AP9" s="100">
        <v>2.6356925964355469</v>
      </c>
      <c r="AQ9" s="100">
        <v>2.6632833480834961</v>
      </c>
      <c r="AR9" s="100">
        <v>2.6915810108184814</v>
      </c>
      <c r="AS9" s="100">
        <v>2.7203326225280762</v>
      </c>
      <c r="AT9" s="100">
        <v>2.7492222785949707</v>
      </c>
      <c r="AU9" s="100">
        <v>2.7780072689056396</v>
      </c>
      <c r="AV9" s="100"/>
      <c r="AW9" s="100"/>
      <c r="AX9" s="100"/>
      <c r="AY9" s="100"/>
      <c r="AZ9" s="100"/>
      <c r="BA9" s="100"/>
      <c r="BB9" s="100"/>
      <c r="BC9" s="100"/>
      <c r="BD9" s="100"/>
      <c r="BE9" s="10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0">
        <v>4</v>
      </c>
      <c r="C10" s="30" t="s">
        <v>167</v>
      </c>
      <c r="D10" s="31" t="s">
        <v>168</v>
      </c>
      <c r="E10" s="31" t="s">
        <v>46</v>
      </c>
      <c r="F10" s="31">
        <v>2</v>
      </c>
      <c r="G10" s="45"/>
      <c r="H10" s="100">
        <v>1.1786724328994751</v>
      </c>
      <c r="I10" s="100">
        <v>1.1454429626464844</v>
      </c>
      <c r="J10" s="100">
        <v>1.1122885942459106</v>
      </c>
      <c r="K10" s="100">
        <v>1.0837337970733643</v>
      </c>
      <c r="L10" s="100">
        <v>1.0540162324905396</v>
      </c>
      <c r="M10" s="100">
        <v>1.0256556272506714</v>
      </c>
      <c r="N10" s="100">
        <v>0.99513751268386841</v>
      </c>
      <c r="O10" s="100">
        <v>0.96741116046905518</v>
      </c>
      <c r="P10" s="100">
        <v>0.94369077682495117</v>
      </c>
      <c r="Q10" s="100">
        <v>0.92019546031951904</v>
      </c>
      <c r="R10" s="100">
        <v>0.89957457780838013</v>
      </c>
      <c r="S10" s="100">
        <v>0.87997037172317505</v>
      </c>
      <c r="T10" s="100">
        <v>0.85987818241119385</v>
      </c>
      <c r="U10" s="100">
        <v>0.84224039316177368</v>
      </c>
      <c r="V10" s="100">
        <v>0.8260151743888855</v>
      </c>
      <c r="W10" s="100">
        <v>0.8109094500541687</v>
      </c>
      <c r="X10" s="100">
        <v>0.79644304513931274</v>
      </c>
      <c r="Y10" s="100">
        <v>0.78225421905517578</v>
      </c>
      <c r="Z10" s="100">
        <v>0.76947206258773804</v>
      </c>
      <c r="AA10" s="100">
        <v>0.75616425275802612</v>
      </c>
      <c r="AB10" s="100">
        <v>0.74216365814208984</v>
      </c>
      <c r="AC10" s="100">
        <v>0.72854894399642944</v>
      </c>
      <c r="AD10" s="100">
        <v>0.71504426002502441</v>
      </c>
      <c r="AE10" s="100">
        <v>0.70234262943267822</v>
      </c>
      <c r="AF10" s="100">
        <v>0.68943500518798828</v>
      </c>
      <c r="AG10" s="100">
        <v>0.67788457870483398</v>
      </c>
      <c r="AH10" s="100">
        <v>0.66600441932678223</v>
      </c>
      <c r="AI10" s="100">
        <v>0.65527468919754028</v>
      </c>
      <c r="AJ10" s="100">
        <v>0.64542883634567261</v>
      </c>
      <c r="AK10" s="100">
        <v>0.63714176416397095</v>
      </c>
      <c r="AL10" s="100">
        <v>0.62902438640594482</v>
      </c>
      <c r="AM10" s="100">
        <v>0.62160575389862061</v>
      </c>
      <c r="AN10" s="100">
        <v>0.6141548752784729</v>
      </c>
      <c r="AO10" s="100">
        <v>0.60641461610794067</v>
      </c>
      <c r="AP10" s="100">
        <v>0.59718698263168335</v>
      </c>
      <c r="AQ10" s="100">
        <v>0.58718222379684448</v>
      </c>
      <c r="AR10" s="100">
        <v>0.57664281129837036</v>
      </c>
      <c r="AS10" s="100">
        <v>0.56670278310775757</v>
      </c>
      <c r="AT10" s="100">
        <v>0.55720037221908569</v>
      </c>
      <c r="AU10" s="100">
        <v>0.54863923788070679</v>
      </c>
      <c r="AV10" s="100"/>
      <c r="AW10" s="100"/>
      <c r="AX10" s="100"/>
      <c r="AY10" s="100"/>
      <c r="AZ10" s="100"/>
      <c r="BA10" s="100"/>
      <c r="BB10" s="100"/>
      <c r="BC10" s="100"/>
      <c r="BD10" s="100"/>
      <c r="BE10" s="10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0">
        <v>5</v>
      </c>
      <c r="C11" s="30" t="s">
        <v>170</v>
      </c>
      <c r="D11" s="31" t="s">
        <v>171</v>
      </c>
      <c r="E11" s="31" t="s">
        <v>172</v>
      </c>
      <c r="F11" s="31">
        <v>1</v>
      </c>
      <c r="G11" s="45"/>
      <c r="H11" s="39">
        <v>131.4</v>
      </c>
      <c r="I11" s="39">
        <v>130.1</v>
      </c>
      <c r="J11" s="39">
        <v>129.19999999999999</v>
      </c>
      <c r="K11" s="39">
        <v>128.30000000000001</v>
      </c>
      <c r="L11" s="39">
        <v>127.5</v>
      </c>
      <c r="M11" s="39">
        <v>126.6</v>
      </c>
      <c r="N11" s="39">
        <v>125.9</v>
      </c>
      <c r="O11" s="39">
        <v>125.1</v>
      </c>
      <c r="P11" s="39">
        <v>124.5</v>
      </c>
      <c r="Q11" s="39">
        <v>123.8</v>
      </c>
      <c r="R11" s="39">
        <v>123.2</v>
      </c>
      <c r="S11" s="39">
        <v>122.6</v>
      </c>
      <c r="T11" s="39">
        <v>121.9</v>
      </c>
      <c r="U11" s="39">
        <v>121.4</v>
      </c>
      <c r="V11" s="39">
        <v>121</v>
      </c>
      <c r="W11" s="39">
        <v>120.6</v>
      </c>
      <c r="X11" s="39">
        <v>120.5</v>
      </c>
      <c r="Y11" s="39">
        <v>120.3</v>
      </c>
      <c r="Z11" s="39">
        <v>120.2</v>
      </c>
      <c r="AA11" s="39">
        <v>119.9</v>
      </c>
      <c r="AB11" s="39">
        <v>119.8</v>
      </c>
      <c r="AC11" s="39">
        <v>119.7</v>
      </c>
      <c r="AD11" s="39">
        <v>119.5</v>
      </c>
      <c r="AE11" s="39">
        <v>119.4</v>
      </c>
      <c r="AF11" s="39">
        <v>119.3</v>
      </c>
      <c r="AG11" s="39">
        <v>119.2</v>
      </c>
      <c r="AH11" s="39">
        <v>118.4</v>
      </c>
      <c r="AI11" s="39">
        <v>118.4</v>
      </c>
      <c r="AJ11" s="39">
        <v>118.4</v>
      </c>
      <c r="AK11" s="39">
        <v>118.4</v>
      </c>
      <c r="AL11" s="39">
        <v>118.4</v>
      </c>
      <c r="AM11" s="39">
        <v>118.4</v>
      </c>
      <c r="AN11" s="39">
        <v>118.4</v>
      </c>
      <c r="AO11" s="39">
        <v>118.3</v>
      </c>
      <c r="AP11" s="39">
        <v>118.3</v>
      </c>
      <c r="AQ11" s="39">
        <v>118.3</v>
      </c>
      <c r="AR11" s="39">
        <v>118.3</v>
      </c>
      <c r="AS11" s="39">
        <v>118.3</v>
      </c>
      <c r="AT11" s="39">
        <v>118.3</v>
      </c>
      <c r="AU11" s="39">
        <v>118.3</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0">
        <v>6</v>
      </c>
      <c r="C12" s="30" t="s">
        <v>174</v>
      </c>
      <c r="D12" s="31" t="s">
        <v>175</v>
      </c>
      <c r="E12" s="31" t="s">
        <v>172</v>
      </c>
      <c r="F12" s="31">
        <v>1</v>
      </c>
      <c r="G12" s="45"/>
      <c r="H12" s="39">
        <v>147.30000000000001</v>
      </c>
      <c r="I12" s="39">
        <v>146.80000000000001</v>
      </c>
      <c r="J12" s="39">
        <v>146.30000000000001</v>
      </c>
      <c r="K12" s="39">
        <v>145.80000000000001</v>
      </c>
      <c r="L12" s="39">
        <v>145.30000000000001</v>
      </c>
      <c r="M12" s="39">
        <v>144.80000000000001</v>
      </c>
      <c r="N12" s="39">
        <v>144.30000000000001</v>
      </c>
      <c r="O12" s="39">
        <v>143.9</v>
      </c>
      <c r="P12" s="39">
        <v>143.5</v>
      </c>
      <c r="Q12" s="39">
        <v>143.1</v>
      </c>
      <c r="R12" s="39">
        <v>142.80000000000001</v>
      </c>
      <c r="S12" s="39">
        <v>142.5</v>
      </c>
      <c r="T12" s="39">
        <v>142</v>
      </c>
      <c r="U12" s="39">
        <v>141.6</v>
      </c>
      <c r="V12" s="39">
        <v>141.30000000000001</v>
      </c>
      <c r="W12" s="39">
        <v>141.30000000000001</v>
      </c>
      <c r="X12" s="39">
        <v>141.19999999999999</v>
      </c>
      <c r="Y12" s="39">
        <v>141.19999999999999</v>
      </c>
      <c r="Z12" s="39">
        <v>141.19999999999999</v>
      </c>
      <c r="AA12" s="39">
        <v>141.1</v>
      </c>
      <c r="AB12" s="39">
        <v>141</v>
      </c>
      <c r="AC12" s="39">
        <v>140.9</v>
      </c>
      <c r="AD12" s="39">
        <v>140.9</v>
      </c>
      <c r="AE12" s="39">
        <v>140.80000000000001</v>
      </c>
      <c r="AF12" s="39">
        <v>140.80000000000001</v>
      </c>
      <c r="AG12" s="39">
        <v>140.69999999999999</v>
      </c>
      <c r="AH12" s="39">
        <v>140.69999999999999</v>
      </c>
      <c r="AI12" s="39">
        <v>140.6</v>
      </c>
      <c r="AJ12" s="39">
        <v>140.6</v>
      </c>
      <c r="AK12" s="39">
        <v>140.5</v>
      </c>
      <c r="AL12" s="39">
        <v>140.4</v>
      </c>
      <c r="AM12" s="39">
        <v>140.4</v>
      </c>
      <c r="AN12" s="39">
        <v>140.30000000000001</v>
      </c>
      <c r="AO12" s="39">
        <v>140.19999999999999</v>
      </c>
      <c r="AP12" s="39">
        <v>140.19999999999999</v>
      </c>
      <c r="AQ12" s="39">
        <v>140.30000000000001</v>
      </c>
      <c r="AR12" s="39">
        <v>140.30000000000001</v>
      </c>
      <c r="AS12" s="39">
        <v>140.30000000000001</v>
      </c>
      <c r="AT12" s="39">
        <v>140.30000000000001</v>
      </c>
      <c r="AU12" s="39">
        <v>140.30000000000001</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0">
        <v>7</v>
      </c>
      <c r="C13" s="30" t="s">
        <v>177</v>
      </c>
      <c r="D13" s="31" t="s">
        <v>178</v>
      </c>
      <c r="E13" s="31" t="s">
        <v>172</v>
      </c>
      <c r="F13" s="31">
        <v>1</v>
      </c>
      <c r="G13" s="45"/>
      <c r="H13" s="102">
        <v>136.94275621104086</v>
      </c>
      <c r="I13" s="102">
        <v>135.76143359677172</v>
      </c>
      <c r="J13" s="102">
        <v>134.80892052854333</v>
      </c>
      <c r="K13" s="102">
        <v>133.8830964252794</v>
      </c>
      <c r="L13" s="102">
        <v>132.97809167637882</v>
      </c>
      <c r="M13" s="102">
        <v>132.07215633503122</v>
      </c>
      <c r="N13" s="102">
        <v>131.24926687427612</v>
      </c>
      <c r="O13" s="102">
        <v>130.45183408344684</v>
      </c>
      <c r="P13" s="102">
        <v>129.72213609811863</v>
      </c>
      <c r="Q13" s="102">
        <v>128.99819219934164</v>
      </c>
      <c r="R13" s="102">
        <v>128.33422734660104</v>
      </c>
      <c r="S13" s="102">
        <v>127.69367889103684</v>
      </c>
      <c r="T13" s="102">
        <v>126.99467067658632</v>
      </c>
      <c r="U13" s="102">
        <v>126.41040909643505</v>
      </c>
      <c r="V13" s="102">
        <v>125.91732430718817</v>
      </c>
      <c r="W13" s="102">
        <v>125.50542250271056</v>
      </c>
      <c r="X13" s="102">
        <v>125.27901764427516</v>
      </c>
      <c r="Y13" s="102">
        <v>125.04586676433379</v>
      </c>
      <c r="Z13" s="102">
        <v>124.84260060712214</v>
      </c>
      <c r="AA13" s="102">
        <v>124.54402733091605</v>
      </c>
      <c r="AB13" s="102">
        <v>124.30204059716429</v>
      </c>
      <c r="AC13" s="102">
        <v>124.08327747134767</v>
      </c>
      <c r="AD13" s="102">
        <v>123.89059267800555</v>
      </c>
      <c r="AE13" s="102">
        <v>123.69054107319698</v>
      </c>
      <c r="AF13" s="102">
        <v>123.49196500285056</v>
      </c>
      <c r="AG13" s="102">
        <v>123.28943838602379</v>
      </c>
      <c r="AH13" s="102">
        <v>122.59968486060647</v>
      </c>
      <c r="AI13" s="102">
        <v>122.49833414956329</v>
      </c>
      <c r="AJ13" s="102">
        <v>122.39616117414606</v>
      </c>
      <c r="AK13" s="102">
        <v>122.29846440113533</v>
      </c>
      <c r="AL13" s="102">
        <v>122.20666602033224</v>
      </c>
      <c r="AM13" s="102">
        <v>122.11455747468491</v>
      </c>
      <c r="AN13" s="102">
        <v>122.02563172364752</v>
      </c>
      <c r="AO13" s="102">
        <v>121.93463036515649</v>
      </c>
      <c r="AP13" s="102">
        <v>121.84943258159683</v>
      </c>
      <c r="AQ13" s="102">
        <v>121.76150586703938</v>
      </c>
      <c r="AR13" s="102">
        <v>121.67335634168978</v>
      </c>
      <c r="AS13" s="102">
        <v>121.58670146216845</v>
      </c>
      <c r="AT13" s="102">
        <v>121.50399335158812</v>
      </c>
      <c r="AU13" s="102">
        <v>121.4225196817558</v>
      </c>
      <c r="AV13" s="102"/>
      <c r="AW13" s="102"/>
      <c r="AX13" s="102"/>
      <c r="AY13" s="102"/>
      <c r="AZ13" s="102"/>
      <c r="BA13" s="102"/>
      <c r="BB13" s="102"/>
      <c r="BC13" s="102"/>
      <c r="BD13" s="102"/>
      <c r="BE13" s="102"/>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0">
        <v>8</v>
      </c>
      <c r="C14" s="30" t="s">
        <v>180</v>
      </c>
      <c r="D14" s="31" t="s">
        <v>181</v>
      </c>
      <c r="E14" s="31" t="s">
        <v>46</v>
      </c>
      <c r="F14" s="31">
        <v>2</v>
      </c>
      <c r="G14" s="45"/>
      <c r="H14" s="100">
        <v>0.9141502607089933</v>
      </c>
      <c r="I14" s="100">
        <v>0.91415025232709013</v>
      </c>
      <c r="J14" s="100">
        <v>0.91415023928857408</v>
      </c>
      <c r="K14" s="100">
        <v>0.91415026536560617</v>
      </c>
      <c r="L14" s="100">
        <v>0.9141502425482031</v>
      </c>
      <c r="M14" s="100">
        <v>0.91415024534217082</v>
      </c>
      <c r="N14" s="100">
        <v>0.91415021553984843</v>
      </c>
      <c r="O14" s="100">
        <v>0.91415027002221905</v>
      </c>
      <c r="P14" s="100">
        <v>0.91415023463196121</v>
      </c>
      <c r="Q14" s="100">
        <v>0.91415024115121923</v>
      </c>
      <c r="R14" s="100">
        <v>0.91415024860179983</v>
      </c>
      <c r="S14" s="100">
        <v>0.91415025838068686</v>
      </c>
      <c r="T14" s="100">
        <v>0.91415027793846093</v>
      </c>
      <c r="U14" s="100">
        <v>0.91415022112778388</v>
      </c>
      <c r="V14" s="100">
        <v>0.91415024953312241</v>
      </c>
      <c r="W14" s="100">
        <v>0.91415022438741289</v>
      </c>
      <c r="X14" s="100">
        <v>0.91415025418973528</v>
      </c>
      <c r="Y14" s="100">
        <v>0.91415026676259004</v>
      </c>
      <c r="Z14" s="100">
        <v>0.91415023044100963</v>
      </c>
      <c r="AA14" s="100">
        <v>0.9141502313723322</v>
      </c>
      <c r="AB14" s="100">
        <v>0.91415026489994489</v>
      </c>
      <c r="AC14" s="100">
        <v>0.91415026536560617</v>
      </c>
      <c r="AD14" s="100">
        <v>0.91415025232709013</v>
      </c>
      <c r="AE14" s="100">
        <v>0.91415025139576755</v>
      </c>
      <c r="AF14" s="100">
        <v>0.91415026024333201</v>
      </c>
      <c r="AG14" s="100">
        <v>0.91415022205910645</v>
      </c>
      <c r="AH14" s="100">
        <v>0.91415022671571933</v>
      </c>
      <c r="AI14" s="100">
        <v>0.91415023230365478</v>
      </c>
      <c r="AJ14" s="100">
        <v>0.91415024115121923</v>
      </c>
      <c r="AK14" s="100">
        <v>0.91415027374750935</v>
      </c>
      <c r="AL14" s="100">
        <v>0.91415021973080002</v>
      </c>
      <c r="AM14" s="100">
        <v>0.91415023230365478</v>
      </c>
      <c r="AN14" s="100">
        <v>0.9141502350976225</v>
      </c>
      <c r="AO14" s="100">
        <v>0.91415024068555795</v>
      </c>
      <c r="AP14" s="100">
        <v>0.91415027235052548</v>
      </c>
      <c r="AQ14" s="100">
        <v>0.91415022625005804</v>
      </c>
      <c r="AR14" s="100">
        <v>0.91415027002221905</v>
      </c>
      <c r="AS14" s="100">
        <v>0.91415025139576755</v>
      </c>
      <c r="AT14" s="100">
        <v>0.91415022857836448</v>
      </c>
      <c r="AU14" s="100">
        <v>0.91415021274588071</v>
      </c>
      <c r="AV14" s="100"/>
      <c r="AW14" s="100"/>
      <c r="AX14" s="100"/>
      <c r="AY14" s="100"/>
      <c r="AZ14" s="100"/>
      <c r="BA14" s="100"/>
      <c r="BB14" s="100"/>
      <c r="BC14" s="100"/>
      <c r="BD14" s="100"/>
      <c r="BE14" s="10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0">
        <v>9</v>
      </c>
      <c r="C15" s="30" t="s">
        <v>183</v>
      </c>
      <c r="D15" s="31" t="s">
        <v>184</v>
      </c>
      <c r="E15" s="31" t="s">
        <v>185</v>
      </c>
      <c r="F15" s="31">
        <v>2</v>
      </c>
      <c r="G15" s="45"/>
      <c r="H15" s="100">
        <v>73.495466872940611</v>
      </c>
      <c r="I15" s="100">
        <v>72.928708309014851</v>
      </c>
      <c r="J15" s="100">
        <v>72.391078472044143</v>
      </c>
      <c r="K15" s="100">
        <v>71.863569330763596</v>
      </c>
      <c r="L15" s="100">
        <v>71.327159438836844</v>
      </c>
      <c r="M15" s="100">
        <v>70.778866415108439</v>
      </c>
      <c r="N15" s="100">
        <v>70.404241947949231</v>
      </c>
      <c r="O15" s="100">
        <v>70.067513961134992</v>
      </c>
      <c r="P15" s="100">
        <v>69.713422839785153</v>
      </c>
      <c r="Q15" s="100">
        <v>69.368776113225024</v>
      </c>
      <c r="R15" s="100">
        <v>69.022253690930526</v>
      </c>
      <c r="S15" s="100">
        <v>68.683168364101078</v>
      </c>
      <c r="T15" s="100">
        <v>68.358493953597119</v>
      </c>
      <c r="U15" s="100">
        <v>68.032476816105827</v>
      </c>
      <c r="V15" s="100">
        <v>67.71787812509595</v>
      </c>
      <c r="W15" s="100">
        <v>67.393807315441862</v>
      </c>
      <c r="X15" s="100">
        <v>67.084366103485848</v>
      </c>
      <c r="Y15" s="100">
        <v>66.783139850968524</v>
      </c>
      <c r="Z15" s="100">
        <v>66.488816667336735</v>
      </c>
      <c r="AA15" s="100">
        <v>66.198992817087728</v>
      </c>
      <c r="AB15" s="100">
        <v>65.911091987698413</v>
      </c>
      <c r="AC15" s="100">
        <v>65.636660065692865</v>
      </c>
      <c r="AD15" s="100">
        <v>65.359413647209578</v>
      </c>
      <c r="AE15" s="100">
        <v>65.082370466597268</v>
      </c>
      <c r="AF15" s="100">
        <v>64.806235517509236</v>
      </c>
      <c r="AG15" s="100">
        <v>64.523940535431763</v>
      </c>
      <c r="AH15" s="100">
        <v>64.24215093180878</v>
      </c>
      <c r="AI15" s="100">
        <v>63.954586969632352</v>
      </c>
      <c r="AJ15" s="100">
        <v>63.654338331393248</v>
      </c>
      <c r="AK15" s="100">
        <v>63.350546307522954</v>
      </c>
      <c r="AL15" s="100">
        <v>63.033204089649765</v>
      </c>
      <c r="AM15" s="100">
        <v>62.71016930515264</v>
      </c>
      <c r="AN15" s="100">
        <v>62.380687030669527</v>
      </c>
      <c r="AO15" s="100">
        <v>62.043837162320393</v>
      </c>
      <c r="AP15" s="100">
        <v>61.705953666233164</v>
      </c>
      <c r="AQ15" s="100">
        <v>61.370489132985384</v>
      </c>
      <c r="AR15" s="100">
        <v>61.029052789277316</v>
      </c>
      <c r="AS15" s="100">
        <v>60.685511279122544</v>
      </c>
      <c r="AT15" s="100">
        <v>60.345343263379576</v>
      </c>
      <c r="AU15" s="100">
        <v>60.011618107059967</v>
      </c>
      <c r="AV15" s="100"/>
      <c r="AW15" s="100"/>
      <c r="AX15" s="100"/>
      <c r="AY15" s="100"/>
      <c r="AZ15" s="100"/>
      <c r="BA15" s="100"/>
      <c r="BB15" s="100"/>
      <c r="BC15" s="100"/>
      <c r="BD15" s="100"/>
      <c r="BE15" s="10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0">
        <v>10</v>
      </c>
      <c r="C16" s="30" t="s">
        <v>187</v>
      </c>
      <c r="D16" s="31" t="s">
        <v>188</v>
      </c>
      <c r="E16" s="31" t="s">
        <v>189</v>
      </c>
      <c r="F16" s="31">
        <v>2</v>
      </c>
      <c r="G16" s="45"/>
      <c r="H16" s="100">
        <v>7.7286949576810002</v>
      </c>
      <c r="I16" s="100">
        <v>7.8779404233209789</v>
      </c>
      <c r="J16" s="100">
        <v>8.0207950237672776</v>
      </c>
      <c r="K16" s="100">
        <v>8.1570974302012473</v>
      </c>
      <c r="L16" s="100">
        <v>8.2943859368097037</v>
      </c>
      <c r="M16" s="100">
        <v>8.4311277919914573</v>
      </c>
      <c r="N16" s="100">
        <v>8.5334400294814259</v>
      </c>
      <c r="O16" s="100">
        <v>8.6246893618954346</v>
      </c>
      <c r="P16" s="100">
        <v>8.7114863994647749</v>
      </c>
      <c r="Q16" s="100">
        <v>8.7879343978711404</v>
      </c>
      <c r="R16" s="100">
        <v>8.8566413990338333</v>
      </c>
      <c r="S16" s="100">
        <v>8.9225550017436035</v>
      </c>
      <c r="T16" s="100">
        <v>8.9863846009247936</v>
      </c>
      <c r="U16" s="100">
        <v>9.0510469216969796</v>
      </c>
      <c r="V16" s="100">
        <v>9.1141173432697542</v>
      </c>
      <c r="W16" s="100">
        <v>9.1795763793052174</v>
      </c>
      <c r="X16" s="100">
        <v>9.2427848906372674</v>
      </c>
      <c r="Y16" s="100">
        <v>9.3049332071677782</v>
      </c>
      <c r="Z16" s="100">
        <v>9.3662450076662935</v>
      </c>
      <c r="AA16" s="100">
        <v>9.4271735535585321</v>
      </c>
      <c r="AB16" s="100">
        <v>9.4882223038584925</v>
      </c>
      <c r="AC16" s="100">
        <v>9.5470343912602402</v>
      </c>
      <c r="AD16" s="100">
        <v>9.6068919778917916</v>
      </c>
      <c r="AE16" s="100">
        <v>9.6671908023417927</v>
      </c>
      <c r="AF16" s="100">
        <v>9.7277887089294381</v>
      </c>
      <c r="AG16" s="100">
        <v>9.7901760000386275</v>
      </c>
      <c r="AH16" s="100">
        <v>9.8529771662433632</v>
      </c>
      <c r="AI16" s="100">
        <v>9.9175430690520443</v>
      </c>
      <c r="AJ16" s="100">
        <v>9.9854105394915678</v>
      </c>
      <c r="AK16" s="100">
        <v>10.054666622832883</v>
      </c>
      <c r="AL16" s="100">
        <v>10.127550900739152</v>
      </c>
      <c r="AM16" s="100">
        <v>10.202412227925379</v>
      </c>
      <c r="AN16" s="100">
        <v>10.279470026784111</v>
      </c>
      <c r="AO16" s="100">
        <v>10.358992344059516</v>
      </c>
      <c r="AP16" s="100">
        <v>10.43958716961788</v>
      </c>
      <c r="AQ16" s="100">
        <v>10.520470026240218</v>
      </c>
      <c r="AR16" s="100">
        <v>10.603615853295196</v>
      </c>
      <c r="AS16" s="100">
        <v>10.688162531529088</v>
      </c>
      <c r="AT16" s="100">
        <v>10.772823051840533</v>
      </c>
      <c r="AU16" s="100">
        <v>10.856837749772239</v>
      </c>
      <c r="AV16" s="100"/>
      <c r="AW16" s="100"/>
      <c r="AX16" s="100"/>
      <c r="AY16" s="100"/>
      <c r="AZ16" s="100"/>
      <c r="BA16" s="100"/>
      <c r="BB16" s="100"/>
      <c r="BC16" s="100"/>
      <c r="BD16" s="100"/>
      <c r="BE16" s="10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0">
        <v>11</v>
      </c>
      <c r="C17" s="30" t="s">
        <v>191</v>
      </c>
      <c r="D17" s="31" t="s">
        <v>192</v>
      </c>
      <c r="E17" s="31" t="s">
        <v>189</v>
      </c>
      <c r="F17" s="31">
        <v>2</v>
      </c>
      <c r="G17" s="45"/>
      <c r="H17" s="100">
        <v>12.438185640610754</v>
      </c>
      <c r="I17" s="100">
        <v>12.534847709815949</v>
      </c>
      <c r="J17" s="100">
        <v>12.627940605161712</v>
      </c>
      <c r="K17" s="100">
        <v>12.720635419012979</v>
      </c>
      <c r="L17" s="100">
        <v>12.816299565834925</v>
      </c>
      <c r="M17" s="100">
        <v>12.915581891080365</v>
      </c>
      <c r="N17" s="100">
        <v>12.984305920312181</v>
      </c>
      <c r="O17" s="100">
        <v>13.04670621722471</v>
      </c>
      <c r="P17" s="100">
        <v>13.112973045848776</v>
      </c>
      <c r="Q17" s="100">
        <v>13.178122670913581</v>
      </c>
      <c r="R17" s="100">
        <v>13.244282817759085</v>
      </c>
      <c r="S17" s="100">
        <v>13.309669314243365</v>
      </c>
      <c r="T17" s="100">
        <v>13.372884993033949</v>
      </c>
      <c r="U17" s="100">
        <v>13.43696810567053</v>
      </c>
      <c r="V17" s="100">
        <v>13.499392994039226</v>
      </c>
      <c r="W17" s="100">
        <v>13.564305991923902</v>
      </c>
      <c r="X17" s="100">
        <v>13.626874744251836</v>
      </c>
      <c r="Y17" s="100">
        <v>13.688339134736452</v>
      </c>
      <c r="Z17" s="100">
        <v>13.748932170274202</v>
      </c>
      <c r="AA17" s="100">
        <v>13.809125977160875</v>
      </c>
      <c r="AB17" s="100">
        <v>13.869444995245431</v>
      </c>
      <c r="AC17" s="100">
        <v>13.927434218174312</v>
      </c>
      <c r="AD17" s="100">
        <v>13.986512444273103</v>
      </c>
      <c r="AE17" s="100">
        <v>14.04605033347616</v>
      </c>
      <c r="AF17" s="100">
        <v>14.105899732385296</v>
      </c>
      <c r="AG17" s="100">
        <v>14.167613051424269</v>
      </c>
      <c r="AH17" s="100">
        <v>14.229757463850547</v>
      </c>
      <c r="AI17" s="100">
        <v>14.293739911692683</v>
      </c>
      <c r="AJ17" s="100">
        <v>14.361161628796253</v>
      </c>
      <c r="AK17" s="100">
        <v>14.430029842362273</v>
      </c>
      <c r="AL17" s="100">
        <v>14.502677325916011</v>
      </c>
      <c r="AM17" s="100">
        <v>14.577384217467625</v>
      </c>
      <c r="AN17" s="100">
        <v>14.654379081272054</v>
      </c>
      <c r="AO17" s="100">
        <v>14.733941072889138</v>
      </c>
      <c r="AP17" s="100">
        <v>14.814620276272763</v>
      </c>
      <c r="AQ17" s="100">
        <v>14.89559948380338</v>
      </c>
      <c r="AR17" s="100">
        <v>14.978935904160608</v>
      </c>
      <c r="AS17" s="100">
        <v>15.063731558446307</v>
      </c>
      <c r="AT17" s="100">
        <v>15.148645763576496</v>
      </c>
      <c r="AU17" s="100">
        <v>15.232887257181574</v>
      </c>
      <c r="AV17" s="100"/>
      <c r="AW17" s="100"/>
      <c r="AX17" s="100"/>
      <c r="AY17" s="100"/>
      <c r="AZ17" s="100"/>
      <c r="BA17" s="100"/>
      <c r="BB17" s="100"/>
      <c r="BC17" s="100"/>
      <c r="BD17" s="100"/>
      <c r="BE17" s="10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0">
        <v>12</v>
      </c>
      <c r="C18" s="30" t="s">
        <v>194</v>
      </c>
      <c r="D18" s="31" t="s">
        <v>195</v>
      </c>
      <c r="E18" s="31" t="s">
        <v>189</v>
      </c>
      <c r="F18" s="31">
        <v>2</v>
      </c>
      <c r="G18" s="45"/>
      <c r="H18" s="100">
        <v>23.064656838774681</v>
      </c>
      <c r="I18" s="100">
        <v>23.208990707993507</v>
      </c>
      <c r="J18" s="100">
        <v>23.340485155582428</v>
      </c>
      <c r="K18" s="100">
        <v>23.4937923848629</v>
      </c>
      <c r="L18" s="100">
        <v>23.638543963432312</v>
      </c>
      <c r="M18" s="100">
        <v>23.794232785701752</v>
      </c>
      <c r="N18" s="100">
        <v>23.859514787793159</v>
      </c>
      <c r="O18" s="100">
        <v>23.923203006386757</v>
      </c>
      <c r="P18" s="100">
        <v>24.006509825587273</v>
      </c>
      <c r="Q18" s="100">
        <v>24.071821004152298</v>
      </c>
      <c r="R18" s="100">
        <v>24.138450667262077</v>
      </c>
      <c r="S18" s="100">
        <v>24.205421030521393</v>
      </c>
      <c r="T18" s="100">
        <v>24.278032600879669</v>
      </c>
      <c r="U18" s="100">
        <v>24.36332643032074</v>
      </c>
      <c r="V18" s="100">
        <v>24.447370022535324</v>
      </c>
      <c r="W18" s="100">
        <v>24.53675788640976</v>
      </c>
      <c r="X18" s="100">
        <v>24.624208405613899</v>
      </c>
      <c r="Y18" s="100">
        <v>24.711312115192413</v>
      </c>
      <c r="Z18" s="100">
        <v>24.806234896183014</v>
      </c>
      <c r="AA18" s="100">
        <v>24.90008682012558</v>
      </c>
      <c r="AB18" s="100">
        <v>24.990463674068451</v>
      </c>
      <c r="AC18" s="100">
        <v>25.078074961900711</v>
      </c>
      <c r="AD18" s="100">
        <v>25.168771207332611</v>
      </c>
      <c r="AE18" s="100">
        <v>25.267816781997681</v>
      </c>
      <c r="AF18" s="100">
        <v>25.36660972237587</v>
      </c>
      <c r="AG18" s="100">
        <v>25.479874432086945</v>
      </c>
      <c r="AH18" s="100">
        <v>25.591320365667343</v>
      </c>
      <c r="AI18" s="100">
        <v>25.715617775917053</v>
      </c>
      <c r="AJ18" s="100">
        <v>25.854970216751099</v>
      </c>
      <c r="AK18" s="100">
        <v>26.010180324316025</v>
      </c>
      <c r="AL18" s="100">
        <v>26.174177378416061</v>
      </c>
      <c r="AM18" s="100">
        <v>26.34854131937027</v>
      </c>
      <c r="AN18" s="100">
        <v>26.527279824018478</v>
      </c>
      <c r="AO18" s="100">
        <v>26.709346145391464</v>
      </c>
      <c r="AP18" s="100">
        <v>26.882170051336288</v>
      </c>
      <c r="AQ18" s="100">
        <v>27.049748241901398</v>
      </c>
      <c r="AR18" s="100">
        <v>27.219277679920197</v>
      </c>
      <c r="AS18" s="100">
        <v>27.396377146244049</v>
      </c>
      <c r="AT18" s="100">
        <v>27.576711356639862</v>
      </c>
      <c r="AU18" s="100">
        <v>27.763023108243942</v>
      </c>
      <c r="AV18" s="100"/>
      <c r="AW18" s="100"/>
      <c r="AX18" s="100"/>
      <c r="AY18" s="100"/>
      <c r="AZ18" s="100"/>
      <c r="BA18" s="100"/>
      <c r="BB18" s="100"/>
      <c r="BC18" s="100"/>
      <c r="BD18" s="100"/>
      <c r="BE18" s="10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0">
        <v>13</v>
      </c>
      <c r="C19" s="30" t="s">
        <v>197</v>
      </c>
      <c r="D19" s="31" t="s">
        <v>198</v>
      </c>
      <c r="E19" s="31" t="s">
        <v>199</v>
      </c>
      <c r="F19" s="31">
        <v>1</v>
      </c>
      <c r="G19" s="45"/>
      <c r="H19" s="100">
        <v>1.9297241645361878</v>
      </c>
      <c r="I19" s="100">
        <v>1.9358040241137791</v>
      </c>
      <c r="J19" s="100">
        <v>1.9420541754313858</v>
      </c>
      <c r="K19" s="100">
        <v>1.9483173396682023</v>
      </c>
      <c r="L19" s="100">
        <v>1.954640368041046</v>
      </c>
      <c r="M19" s="100">
        <v>1.9610257831731837</v>
      </c>
      <c r="N19" s="100">
        <v>1.9669968561439626</v>
      </c>
      <c r="O19" s="100">
        <v>1.9729190366776421</v>
      </c>
      <c r="P19" s="100">
        <v>1.978941173612103</v>
      </c>
      <c r="Q19" s="100">
        <v>1.9849891542202682</v>
      </c>
      <c r="R19" s="100">
        <v>1.9910743557153079</v>
      </c>
      <c r="S19" s="100">
        <v>1.9971474847660464</v>
      </c>
      <c r="T19" s="100">
        <v>2.0031796515347198</v>
      </c>
      <c r="U19" s="100">
        <v>2.0092101476870963</v>
      </c>
      <c r="V19" s="100">
        <v>2.0152080095238523</v>
      </c>
      <c r="W19" s="100">
        <v>2.0212235611208316</v>
      </c>
      <c r="X19" s="100">
        <v>2.0271993028607769</v>
      </c>
      <c r="Y19" s="100">
        <v>2.0331510758577314</v>
      </c>
      <c r="Z19" s="100">
        <v>2.0390821670244645</v>
      </c>
      <c r="AA19" s="100">
        <v>2.044998813435646</v>
      </c>
      <c r="AB19" s="100">
        <v>2.0509069653906393</v>
      </c>
      <c r="AC19" s="100">
        <v>2.0567803008473313</v>
      </c>
      <c r="AD19" s="100">
        <v>2.0626564494266399</v>
      </c>
      <c r="AE19" s="100">
        <v>2.0685285842611409</v>
      </c>
      <c r="AF19" s="100">
        <v>2.0743949232955821</v>
      </c>
      <c r="AG19" s="100">
        <v>2.0802715179849756</v>
      </c>
      <c r="AH19" s="100">
        <v>2.0861430589068988</v>
      </c>
      <c r="AI19" s="100">
        <v>2.0920237837853923</v>
      </c>
      <c r="AJ19" s="100">
        <v>2.0979282797426477</v>
      </c>
      <c r="AK19" s="100">
        <v>2.1038360292849303</v>
      </c>
      <c r="AL19" s="100">
        <v>2.1097689745774142</v>
      </c>
      <c r="AM19" s="100">
        <v>2.1157091286802432</v>
      </c>
      <c r="AN19" s="100">
        <v>2.1216582734282459</v>
      </c>
      <c r="AO19" s="100">
        <v>2.1276177631924011</v>
      </c>
      <c r="AP19" s="100">
        <v>2.1335740281361937</v>
      </c>
      <c r="AQ19" s="100">
        <v>2.1395200577000617</v>
      </c>
      <c r="AR19" s="100">
        <v>2.1454729625172444</v>
      </c>
      <c r="AS19" s="100">
        <v>2.1514249543791579</v>
      </c>
      <c r="AT19" s="100">
        <v>2.1573644763197009</v>
      </c>
      <c r="AU19" s="100">
        <v>2.1632855901399139</v>
      </c>
      <c r="AV19" s="100"/>
      <c r="AW19" s="100"/>
      <c r="AX19" s="100"/>
      <c r="AY19" s="100"/>
      <c r="AZ19" s="100"/>
      <c r="BA19" s="100"/>
      <c r="BB19" s="100"/>
      <c r="BC19" s="100"/>
      <c r="BD19" s="100"/>
      <c r="BE19" s="10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0">
        <v>14</v>
      </c>
      <c r="C20" s="30" t="s">
        <v>201</v>
      </c>
      <c r="D20" s="31" t="s">
        <v>202</v>
      </c>
      <c r="E20" s="31" t="s">
        <v>199</v>
      </c>
      <c r="F20" s="31">
        <v>1</v>
      </c>
      <c r="G20" s="45"/>
      <c r="H20" s="100">
        <v>2.4231725381853813</v>
      </c>
      <c r="I20" s="100">
        <v>2.4032472430920833</v>
      </c>
      <c r="J20" s="100">
        <v>2.3791278547003798</v>
      </c>
      <c r="K20" s="100">
        <v>2.3615993207681707</v>
      </c>
      <c r="L20" s="100">
        <v>2.3365463254200884</v>
      </c>
      <c r="M20" s="100">
        <v>2.3113845174445888</v>
      </c>
      <c r="N20" s="100">
        <v>2.2747909411941669</v>
      </c>
      <c r="O20" s="100">
        <v>2.2387697815644336</v>
      </c>
      <c r="P20" s="100">
        <v>2.2048090788438626</v>
      </c>
      <c r="Q20" s="100">
        <v>2.1649443510464574</v>
      </c>
      <c r="R20" s="100">
        <v>2.1264743693554613</v>
      </c>
      <c r="S20" s="100">
        <v>2.0878280595339791</v>
      </c>
      <c r="T20" s="100">
        <v>2.0511461813527321</v>
      </c>
      <c r="U20" s="100">
        <v>2.0185590986727191</v>
      </c>
      <c r="V20" s="100">
        <v>1.9866633621832672</v>
      </c>
      <c r="W20" s="100">
        <v>1.9545297378096418</v>
      </c>
      <c r="X20" s="100">
        <v>1.9233989985532127</v>
      </c>
      <c r="Y20" s="100">
        <v>1.8929596195298724</v>
      </c>
      <c r="Z20" s="100">
        <v>1.8656251030307105</v>
      </c>
      <c r="AA20" s="100">
        <v>1.8375227889813697</v>
      </c>
      <c r="AB20" s="100">
        <v>1.8080675480216846</v>
      </c>
      <c r="AC20" s="100">
        <v>1.7789629077860876</v>
      </c>
      <c r="AD20" s="100">
        <v>1.7495591884070167</v>
      </c>
      <c r="AE20" s="100">
        <v>1.7222576808612178</v>
      </c>
      <c r="AF20" s="100">
        <v>1.6942868155899917</v>
      </c>
      <c r="AG20" s="100">
        <v>1.6697580281729469</v>
      </c>
      <c r="AH20" s="100">
        <v>1.6435644236259963</v>
      </c>
      <c r="AI20" s="100">
        <v>1.620366857657531</v>
      </c>
      <c r="AJ20" s="100">
        <v>1.5995238489535133</v>
      </c>
      <c r="AK20" s="100">
        <v>1.5826740811083657</v>
      </c>
      <c r="AL20" s="100">
        <v>1.5658588605645793</v>
      </c>
      <c r="AM20" s="100">
        <v>1.5509391288723473</v>
      </c>
      <c r="AN20" s="100">
        <v>1.5356944174811487</v>
      </c>
      <c r="AO20" s="100">
        <v>1.5196979922177005</v>
      </c>
      <c r="AP20" s="100">
        <v>1.4991954567840382</v>
      </c>
      <c r="AQ20" s="100">
        <v>1.4766483793711234</v>
      </c>
      <c r="AR20" s="100">
        <v>1.4525404348585376</v>
      </c>
      <c r="AS20" s="100">
        <v>1.4299658927624701</v>
      </c>
      <c r="AT20" s="100">
        <v>1.4083683475728002</v>
      </c>
      <c r="AU20" s="100">
        <v>1.3893378876545799</v>
      </c>
      <c r="AV20" s="100"/>
      <c r="AW20" s="100"/>
      <c r="AX20" s="100"/>
      <c r="AY20" s="100"/>
      <c r="AZ20" s="100"/>
      <c r="BA20" s="100"/>
      <c r="BB20" s="100"/>
      <c r="BC20" s="100"/>
      <c r="BD20" s="100"/>
      <c r="BE20" s="10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0">
        <v>15</v>
      </c>
      <c r="C21" s="30" t="s">
        <v>204</v>
      </c>
      <c r="D21" s="31" t="s">
        <v>205</v>
      </c>
      <c r="E21" s="31" t="s">
        <v>206</v>
      </c>
      <c r="F21" s="31">
        <v>0</v>
      </c>
      <c r="G21" s="45"/>
      <c r="H21" s="103">
        <v>0.67112580820023005</v>
      </c>
      <c r="I21" s="103">
        <v>0.6785082639570077</v>
      </c>
      <c r="J21" s="103">
        <v>0.6854343371278987</v>
      </c>
      <c r="K21" s="103">
        <v>0.69172115419617297</v>
      </c>
      <c r="L21" s="103">
        <v>0.69782061956597885</v>
      </c>
      <c r="M21" s="103">
        <v>0.70356658316605314</v>
      </c>
      <c r="N21" s="103">
        <v>0.70816133965548012</v>
      </c>
      <c r="O21" s="103">
        <v>0.71216415021048418</v>
      </c>
      <c r="P21" s="103">
        <v>0.71553410250865124</v>
      </c>
      <c r="Q21" s="103">
        <v>0.71808863864620021</v>
      </c>
      <c r="R21" s="103">
        <v>0.71992851224142451</v>
      </c>
      <c r="S21" s="103">
        <v>0.72156854751188115</v>
      </c>
      <c r="T21" s="103">
        <v>0.72315048566057039</v>
      </c>
      <c r="U21" s="103">
        <v>0.72473325494894436</v>
      </c>
      <c r="V21" s="103">
        <v>0.72626948546324299</v>
      </c>
      <c r="W21" s="103">
        <v>0.72783680473417678</v>
      </c>
      <c r="X21" s="103">
        <v>0.72934590230292129</v>
      </c>
      <c r="Y21" s="103">
        <v>0.73082076531297602</v>
      </c>
      <c r="Z21" s="103">
        <v>0.73226640216449068</v>
      </c>
      <c r="AA21" s="103">
        <v>0.73369182381400599</v>
      </c>
      <c r="AB21" s="103">
        <v>0.7351065733891462</v>
      </c>
      <c r="AC21" s="103">
        <v>0.73646842523429723</v>
      </c>
      <c r="AD21" s="103">
        <v>0.73783715064547828</v>
      </c>
      <c r="AE21" s="103">
        <v>0.7392016864487998</v>
      </c>
      <c r="AF21" s="103">
        <v>0.74055947409573464</v>
      </c>
      <c r="AG21" s="103">
        <v>0.74193616380847405</v>
      </c>
      <c r="AH21" s="103">
        <v>0.74330749871408996</v>
      </c>
      <c r="AI21" s="103">
        <v>0.74469618211645416</v>
      </c>
      <c r="AJ21" s="103">
        <v>0.74612696577441728</v>
      </c>
      <c r="AK21" s="103">
        <v>0.74756667667627452</v>
      </c>
      <c r="AL21" s="103">
        <v>0.74905113112457877</v>
      </c>
      <c r="AM21" s="103">
        <v>0.75055189067741657</v>
      </c>
      <c r="AN21" s="103">
        <v>0.75207149472946555</v>
      </c>
      <c r="AO21" s="103">
        <v>0.75361307085988183</v>
      </c>
      <c r="AP21" s="103">
        <v>0.75515390271559946</v>
      </c>
      <c r="AQ21" s="103">
        <v>0.7566816839083218</v>
      </c>
      <c r="AR21" s="103">
        <v>0.75822622541794227</v>
      </c>
      <c r="AS21" s="103">
        <v>0.75977367484420244</v>
      </c>
      <c r="AT21" s="103">
        <v>0.76130468300649723</v>
      </c>
      <c r="AU21" s="103">
        <v>0.76280853231029644</v>
      </c>
      <c r="AV21" s="103"/>
      <c r="AW21" s="103"/>
      <c r="AX21" s="103"/>
      <c r="AY21" s="103"/>
      <c r="AZ21" s="103"/>
      <c r="BA21" s="103"/>
      <c r="BB21" s="103"/>
      <c r="BC21" s="103"/>
      <c r="BD21" s="103"/>
      <c r="BE21" s="103"/>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4" t="s">
        <v>335</v>
      </c>
      <c r="C25" s="26"/>
    </row>
    <row r="26" spans="2:88" x14ac:dyDescent="0.2">
      <c r="B26" s="26"/>
      <c r="C26" s="26"/>
    </row>
    <row r="27" spans="2:88" x14ac:dyDescent="0.2">
      <c r="B27" s="55"/>
      <c r="C27" s="26" t="s">
        <v>336</v>
      </c>
    </row>
    <row r="28" spans="2:88" x14ac:dyDescent="0.2">
      <c r="B28" s="26"/>
      <c r="C28" s="26"/>
    </row>
    <row r="29" spans="2:88" x14ac:dyDescent="0.2">
      <c r="B29" s="56"/>
      <c r="C29" s="26" t="s">
        <v>337</v>
      </c>
    </row>
    <row r="30" spans="2:88" x14ac:dyDescent="0.2"/>
    <row r="31" spans="2:88" x14ac:dyDescent="0.2"/>
    <row r="32" spans="2:88" x14ac:dyDescent="0.2"/>
    <row r="33" spans="2:9" s="26" customFormat="1" ht="15" x14ac:dyDescent="0.25">
      <c r="B33" s="140" t="s">
        <v>340</v>
      </c>
      <c r="C33" s="141"/>
      <c r="D33" s="141"/>
      <c r="E33" s="141"/>
      <c r="F33" s="141"/>
      <c r="G33" s="141"/>
      <c r="H33" s="141"/>
      <c r="I33" s="142"/>
    </row>
    <row r="34" spans="2:9" x14ac:dyDescent="0.2"/>
    <row r="35" spans="2:9" s="6" customFormat="1" ht="13.5" x14ac:dyDescent="0.2">
      <c r="B35" s="58" t="s">
        <v>333</v>
      </c>
      <c r="C35" s="143" t="s">
        <v>331</v>
      </c>
      <c r="D35" s="143"/>
      <c r="E35" s="143"/>
      <c r="F35" s="143"/>
      <c r="G35" s="143"/>
      <c r="H35" s="143"/>
      <c r="I35" s="143"/>
    </row>
    <row r="36" spans="2:9" s="6" customFormat="1" ht="89.65" customHeight="1" x14ac:dyDescent="0.2">
      <c r="B36" s="59">
        <v>1</v>
      </c>
      <c r="C36" s="131" t="s">
        <v>160</v>
      </c>
      <c r="D36" s="132"/>
      <c r="E36" s="132"/>
      <c r="F36" s="132"/>
      <c r="G36" s="132"/>
      <c r="H36" s="132"/>
      <c r="I36" s="132"/>
    </row>
    <row r="37" spans="2:9" s="6" customFormat="1" ht="76.5" customHeight="1" x14ac:dyDescent="0.2">
      <c r="B37" s="59">
        <f>B36+1</f>
        <v>2</v>
      </c>
      <c r="C37" s="133" t="s">
        <v>163</v>
      </c>
      <c r="D37" s="134"/>
      <c r="E37" s="134"/>
      <c r="F37" s="134"/>
      <c r="G37" s="134"/>
      <c r="H37" s="134"/>
      <c r="I37" s="135"/>
    </row>
    <row r="38" spans="2:9" s="6" customFormat="1" ht="58.15" customHeight="1" x14ac:dyDescent="0.2">
      <c r="B38" s="59">
        <f t="shared" ref="B38:B50" si="0">B37+1</f>
        <v>3</v>
      </c>
      <c r="C38" s="133" t="s">
        <v>166</v>
      </c>
      <c r="D38" s="134"/>
      <c r="E38" s="134"/>
      <c r="F38" s="134"/>
      <c r="G38" s="134"/>
      <c r="H38" s="134"/>
      <c r="I38" s="135"/>
    </row>
    <row r="39" spans="2:9" s="6" customFormat="1" ht="73.150000000000006" customHeight="1" x14ac:dyDescent="0.2">
      <c r="B39" s="59">
        <f t="shared" si="0"/>
        <v>4</v>
      </c>
      <c r="C39" s="133" t="s">
        <v>169</v>
      </c>
      <c r="D39" s="134"/>
      <c r="E39" s="134"/>
      <c r="F39" s="134"/>
      <c r="G39" s="134"/>
      <c r="H39" s="134"/>
      <c r="I39" s="135"/>
    </row>
    <row r="40" spans="2:9" s="6" customFormat="1" ht="59.65" customHeight="1" x14ac:dyDescent="0.2">
      <c r="B40" s="59">
        <f t="shared" si="0"/>
        <v>5</v>
      </c>
      <c r="C40" s="133" t="s">
        <v>173</v>
      </c>
      <c r="D40" s="134"/>
      <c r="E40" s="134"/>
      <c r="F40" s="134"/>
      <c r="G40" s="134"/>
      <c r="H40" s="134"/>
      <c r="I40" s="135"/>
    </row>
    <row r="41" spans="2:9" s="6" customFormat="1" ht="52.15" customHeight="1" x14ac:dyDescent="0.2">
      <c r="B41" s="59">
        <f t="shared" si="0"/>
        <v>6</v>
      </c>
      <c r="C41" s="133" t="s">
        <v>176</v>
      </c>
      <c r="D41" s="134"/>
      <c r="E41" s="134"/>
      <c r="F41" s="134"/>
      <c r="G41" s="134"/>
      <c r="H41" s="134"/>
      <c r="I41" s="135"/>
    </row>
    <row r="42" spans="2:9" s="6" customFormat="1" ht="54.4" customHeight="1" x14ac:dyDescent="0.2">
      <c r="B42" s="59">
        <f t="shared" si="0"/>
        <v>7</v>
      </c>
      <c r="C42" s="133" t="s">
        <v>179</v>
      </c>
      <c r="D42" s="134"/>
      <c r="E42" s="134"/>
      <c r="F42" s="134"/>
      <c r="G42" s="134"/>
      <c r="H42" s="134"/>
      <c r="I42" s="135"/>
    </row>
    <row r="43" spans="2:9" s="6" customFormat="1" ht="67.150000000000006" customHeight="1" x14ac:dyDescent="0.2">
      <c r="B43" s="59">
        <f t="shared" si="0"/>
        <v>8</v>
      </c>
      <c r="C43" s="133" t="s">
        <v>182</v>
      </c>
      <c r="D43" s="134"/>
      <c r="E43" s="134"/>
      <c r="F43" s="134"/>
      <c r="G43" s="134"/>
      <c r="H43" s="134"/>
      <c r="I43" s="135"/>
    </row>
    <row r="44" spans="2:9" s="6" customFormat="1" ht="67.150000000000006" customHeight="1" x14ac:dyDescent="0.2">
      <c r="B44" s="59">
        <f t="shared" si="0"/>
        <v>9</v>
      </c>
      <c r="C44" s="133" t="s">
        <v>186</v>
      </c>
      <c r="D44" s="134"/>
      <c r="E44" s="134"/>
      <c r="F44" s="134"/>
      <c r="G44" s="134"/>
      <c r="H44" s="134"/>
      <c r="I44" s="135"/>
    </row>
    <row r="45" spans="2:9" s="6" customFormat="1" ht="56.65" customHeight="1" x14ac:dyDescent="0.2">
      <c r="B45" s="59">
        <f t="shared" si="0"/>
        <v>10</v>
      </c>
      <c r="C45" s="133" t="s">
        <v>190</v>
      </c>
      <c r="D45" s="134"/>
      <c r="E45" s="134"/>
      <c r="F45" s="134"/>
      <c r="G45" s="134"/>
      <c r="H45" s="134"/>
      <c r="I45" s="135"/>
    </row>
    <row r="46" spans="2:9" s="6" customFormat="1" ht="94.9" customHeight="1" x14ac:dyDescent="0.2">
      <c r="B46" s="59">
        <f t="shared" si="0"/>
        <v>11</v>
      </c>
      <c r="C46" s="133" t="s">
        <v>193</v>
      </c>
      <c r="D46" s="134"/>
      <c r="E46" s="134"/>
      <c r="F46" s="134"/>
      <c r="G46" s="134"/>
      <c r="H46" s="134"/>
      <c r="I46" s="135"/>
    </row>
    <row r="47" spans="2:9" s="6" customFormat="1" ht="47.65" customHeight="1" x14ac:dyDescent="0.2">
      <c r="B47" s="59">
        <f t="shared" si="0"/>
        <v>12</v>
      </c>
      <c r="C47" s="133" t="s">
        <v>196</v>
      </c>
      <c r="D47" s="134"/>
      <c r="E47" s="134"/>
      <c r="F47" s="134"/>
      <c r="G47" s="134"/>
      <c r="H47" s="134"/>
      <c r="I47" s="135"/>
    </row>
    <row r="48" spans="2:9" s="6" customFormat="1" ht="46.9" customHeight="1" x14ac:dyDescent="0.2">
      <c r="B48" s="59">
        <f t="shared" si="0"/>
        <v>13</v>
      </c>
      <c r="C48" s="133" t="s">
        <v>200</v>
      </c>
      <c r="D48" s="134"/>
      <c r="E48" s="134"/>
      <c r="F48" s="134"/>
      <c r="G48" s="134"/>
      <c r="H48" s="134"/>
      <c r="I48" s="135"/>
    </row>
    <row r="49" spans="2:9" s="6" customFormat="1" ht="31.15" customHeight="1" x14ac:dyDescent="0.2">
      <c r="B49" s="59">
        <f t="shared" si="0"/>
        <v>14</v>
      </c>
      <c r="C49" s="133" t="s">
        <v>203</v>
      </c>
      <c r="D49" s="134"/>
      <c r="E49" s="134"/>
      <c r="F49" s="134"/>
      <c r="G49" s="134"/>
      <c r="H49" s="134"/>
      <c r="I49" s="135"/>
    </row>
    <row r="50" spans="2:9" s="6" customFormat="1" ht="48.4" customHeight="1" x14ac:dyDescent="0.2">
      <c r="B50" s="59">
        <f t="shared" si="0"/>
        <v>15</v>
      </c>
      <c r="C50" s="133" t="s">
        <v>207</v>
      </c>
      <c r="D50" s="134"/>
      <c r="E50" s="134"/>
      <c r="F50" s="134"/>
      <c r="G50" s="134"/>
      <c r="H50" s="134"/>
      <c r="I50" s="135"/>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I8" sqref="I8"/>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4" t="s">
        <v>208</v>
      </c>
      <c r="C1" s="124"/>
      <c r="D1" s="124"/>
      <c r="E1" s="124"/>
      <c r="F1" s="1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6" t="s">
        <v>2</v>
      </c>
      <c r="C3" s="137"/>
      <c r="D3" s="146" t="str">
        <f>'Cover sheet'!C5</f>
        <v>Essex &amp; Suffolk Water</v>
      </c>
      <c r="E3" s="147"/>
      <c r="F3" s="148"/>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7" t="s">
        <v>329</v>
      </c>
      <c r="C4" s="57"/>
      <c r="D4" s="146" t="str">
        <f>'Cover sheet'!C6</f>
        <v>Hartismere</v>
      </c>
      <c r="E4" s="147"/>
      <c r="F4" s="148"/>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69" t="s">
        <v>333</v>
      </c>
      <c r="C6" s="20" t="s">
        <v>20</v>
      </c>
      <c r="D6" s="21" t="s">
        <v>21</v>
      </c>
      <c r="E6" s="21" t="s">
        <v>22</v>
      </c>
      <c r="F6" s="92"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210</v>
      </c>
      <c r="E7" s="37" t="s">
        <v>46</v>
      </c>
      <c r="F7" s="37">
        <v>2</v>
      </c>
      <c r="G7" s="45"/>
      <c r="H7" s="100">
        <v>7.5026001585647464</v>
      </c>
      <c r="I7" s="100">
        <v>7.5127076609060168</v>
      </c>
      <c r="J7" s="100">
        <v>7.5250973431393504</v>
      </c>
      <c r="K7" s="100">
        <v>7.5385175487026572</v>
      </c>
      <c r="L7" s="100">
        <v>7.5561307584866881</v>
      </c>
      <c r="M7" s="100">
        <v>7.5705092987045646</v>
      </c>
      <c r="N7" s="100">
        <v>7.5709792440757155</v>
      </c>
      <c r="O7" s="100">
        <v>7.5698684407398105</v>
      </c>
      <c r="P7" s="100">
        <v>7.5778917549178004</v>
      </c>
      <c r="Q7" s="100">
        <v>7.582019823603332</v>
      </c>
      <c r="R7" s="100">
        <v>7.5874362988397479</v>
      </c>
      <c r="S7" s="100">
        <v>7.5882819136604667</v>
      </c>
      <c r="T7" s="100">
        <v>7.5967436647042632</v>
      </c>
      <c r="U7" s="100">
        <v>7.6048368541523814</v>
      </c>
      <c r="V7" s="100">
        <v>7.6146800359711051</v>
      </c>
      <c r="W7" s="100">
        <v>7.6221088571473956</v>
      </c>
      <c r="X7" s="100">
        <v>7.6429671375080943</v>
      </c>
      <c r="Y7" s="100">
        <v>7.6587682655081153</v>
      </c>
      <c r="Z7" s="100">
        <v>7.6760442135855556</v>
      </c>
      <c r="AA7" s="100">
        <v>7.6856636693701148</v>
      </c>
      <c r="AB7" s="100">
        <v>7.7056097714230418</v>
      </c>
      <c r="AC7" s="100">
        <v>7.7207552744075656</v>
      </c>
      <c r="AD7" s="100">
        <v>7.7366033708676696</v>
      </c>
      <c r="AE7" s="100">
        <v>7.748184303753078</v>
      </c>
      <c r="AF7" s="100">
        <v>7.7692438801750541</v>
      </c>
      <c r="AG7" s="100">
        <v>7.7869679620489478</v>
      </c>
      <c r="AH7" s="100">
        <v>7.7882965160533786</v>
      </c>
      <c r="AI7" s="100">
        <v>7.8043628996238112</v>
      </c>
      <c r="AJ7" s="100">
        <v>7.8319108514115214</v>
      </c>
      <c r="AK7" s="100">
        <v>7.8563757417723536</v>
      </c>
      <c r="AL7" s="100">
        <v>7.8819339042529464</v>
      </c>
      <c r="AM7" s="100">
        <v>7.8902360899373889</v>
      </c>
      <c r="AN7" s="100">
        <v>7.9161558216437697</v>
      </c>
      <c r="AO7" s="100">
        <v>7.9437748184427619</v>
      </c>
      <c r="AP7" s="100">
        <v>7.9702572701498866</v>
      </c>
      <c r="AQ7" s="100">
        <v>7.991034715436399</v>
      </c>
      <c r="AR7" s="100">
        <v>8.022007736377418</v>
      </c>
      <c r="AS7" s="100">
        <v>8.0489188944920897</v>
      </c>
      <c r="AT7" s="100">
        <v>8.0763112297281623</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213</v>
      </c>
      <c r="E8" s="31" t="s">
        <v>46</v>
      </c>
      <c r="F8" s="31">
        <v>2</v>
      </c>
      <c r="G8" s="45"/>
      <c r="H8" s="100">
        <v>7.6323252999999998</v>
      </c>
      <c r="I8" s="100">
        <v>7.6323252999999998</v>
      </c>
      <c r="J8" s="100">
        <v>7.6323252999999998</v>
      </c>
      <c r="K8" s="100">
        <v>7.6323252999999998</v>
      </c>
      <c r="L8" s="100">
        <v>7.6323252999999998</v>
      </c>
      <c r="M8" s="100">
        <v>7.6323252999999998</v>
      </c>
      <c r="N8" s="100">
        <v>7.6323252999999998</v>
      </c>
      <c r="O8" s="100">
        <v>7.6323252999999998</v>
      </c>
      <c r="P8" s="100">
        <v>7.6323252999999998</v>
      </c>
      <c r="Q8" s="100">
        <v>7.6323252999999998</v>
      </c>
      <c r="R8" s="100">
        <v>7.6323252999999998</v>
      </c>
      <c r="S8" s="100">
        <v>7.6323252999999998</v>
      </c>
      <c r="T8" s="100">
        <v>7.6323252999999998</v>
      </c>
      <c r="U8" s="100">
        <v>7.6323252999999998</v>
      </c>
      <c r="V8" s="100">
        <v>7.6323252999999998</v>
      </c>
      <c r="W8" s="100">
        <v>7.6323252999999998</v>
      </c>
      <c r="X8" s="100">
        <v>7.6323252999999998</v>
      </c>
      <c r="Y8" s="100">
        <v>7.6323252999999998</v>
      </c>
      <c r="Z8" s="100">
        <v>7.6323252999999998</v>
      </c>
      <c r="AA8" s="100">
        <v>7.6323252999999998</v>
      </c>
      <c r="AB8" s="100">
        <v>7.6323252999999998</v>
      </c>
      <c r="AC8" s="100">
        <v>7.6323252999999998</v>
      </c>
      <c r="AD8" s="100">
        <v>7.6323252999999998</v>
      </c>
      <c r="AE8" s="100">
        <v>7.6323252999999998</v>
      </c>
      <c r="AF8" s="100">
        <v>7.6323252999999998</v>
      </c>
      <c r="AG8" s="100">
        <v>7.6323252999999998</v>
      </c>
      <c r="AH8" s="100">
        <v>7.6323252999999998</v>
      </c>
      <c r="AI8" s="100">
        <v>7.6323252999999998</v>
      </c>
      <c r="AJ8" s="100">
        <v>7.6323252999999998</v>
      </c>
      <c r="AK8" s="100">
        <v>7.6323252999999998</v>
      </c>
      <c r="AL8" s="100">
        <v>7.6323252999999998</v>
      </c>
      <c r="AM8" s="100">
        <v>7.6323252999999998</v>
      </c>
      <c r="AN8" s="100">
        <v>7.6323252999999998</v>
      </c>
      <c r="AO8" s="100">
        <v>7.6323252999999998</v>
      </c>
      <c r="AP8" s="100">
        <v>7.6323252999999998</v>
      </c>
      <c r="AQ8" s="100">
        <v>7.6323252999999998</v>
      </c>
      <c r="AR8" s="100">
        <v>7.6323252999999998</v>
      </c>
      <c r="AS8" s="100">
        <v>7.6323252999999998</v>
      </c>
      <c r="AT8" s="100">
        <v>7.6323252999999998</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0">
        <f t="shared" ref="B9:B11" si="0">B8+1</f>
        <v>3</v>
      </c>
      <c r="C9" s="30" t="s">
        <v>215</v>
      </c>
      <c r="D9" s="31" t="s">
        <v>216</v>
      </c>
      <c r="E9" s="31" t="s">
        <v>46</v>
      </c>
      <c r="F9" s="31">
        <v>2</v>
      </c>
      <c r="G9" s="45"/>
      <c r="H9" s="100">
        <v>9.6323252999999998</v>
      </c>
      <c r="I9" s="100">
        <v>9.6323252999999998</v>
      </c>
      <c r="J9" s="100">
        <v>9.6323252999999998</v>
      </c>
      <c r="K9" s="100">
        <v>9.6323252999999998</v>
      </c>
      <c r="L9" s="100">
        <v>9.6323252999999998</v>
      </c>
      <c r="M9" s="100">
        <v>9.6323252999999998</v>
      </c>
      <c r="N9" s="100">
        <v>9.6323252999999998</v>
      </c>
      <c r="O9" s="100">
        <v>9.6323252999999998</v>
      </c>
      <c r="P9" s="100">
        <v>9.6323252999999998</v>
      </c>
      <c r="Q9" s="100">
        <v>9.6323252999999998</v>
      </c>
      <c r="R9" s="100">
        <v>9.6323252999999998</v>
      </c>
      <c r="S9" s="100">
        <v>9.6323252999999998</v>
      </c>
      <c r="T9" s="100">
        <v>9.6323252999999998</v>
      </c>
      <c r="U9" s="100">
        <v>9.6323252999999998</v>
      </c>
      <c r="V9" s="100">
        <v>9.6323252999999998</v>
      </c>
      <c r="W9" s="100">
        <v>9.6323252999999998</v>
      </c>
      <c r="X9" s="100">
        <v>9.6323252999999998</v>
      </c>
      <c r="Y9" s="100">
        <v>9.6323252999999998</v>
      </c>
      <c r="Z9" s="100">
        <v>9.6323252999999998</v>
      </c>
      <c r="AA9" s="100">
        <v>9.6323252999999998</v>
      </c>
      <c r="AB9" s="100">
        <v>9.6323252999999998</v>
      </c>
      <c r="AC9" s="100">
        <v>9.6323252999999998</v>
      </c>
      <c r="AD9" s="100">
        <v>9.6323252999999998</v>
      </c>
      <c r="AE9" s="100">
        <v>9.6323252999999998</v>
      </c>
      <c r="AF9" s="100">
        <v>9.6323252999999998</v>
      </c>
      <c r="AG9" s="100">
        <v>9.6323252999999998</v>
      </c>
      <c r="AH9" s="100">
        <v>9.6323252999999998</v>
      </c>
      <c r="AI9" s="100">
        <v>9.6323252999999998</v>
      </c>
      <c r="AJ9" s="100">
        <v>9.6323252999999998</v>
      </c>
      <c r="AK9" s="100">
        <v>9.6323252999999998</v>
      </c>
      <c r="AL9" s="100">
        <v>9.6323252999999998</v>
      </c>
      <c r="AM9" s="100">
        <v>9.6323252999999998</v>
      </c>
      <c r="AN9" s="100">
        <v>9.6323252999999998</v>
      </c>
      <c r="AO9" s="100">
        <v>9.6323252999999998</v>
      </c>
      <c r="AP9" s="100">
        <v>9.6323252999999998</v>
      </c>
      <c r="AQ9" s="100">
        <v>9.6323252999999998</v>
      </c>
      <c r="AR9" s="100">
        <v>9.6323252999999998</v>
      </c>
      <c r="AS9" s="100">
        <v>9.6323252999999998</v>
      </c>
      <c r="AT9" s="100">
        <v>9.6323252999999998</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0">
        <f t="shared" si="0"/>
        <v>4</v>
      </c>
      <c r="C10" s="30" t="s">
        <v>218</v>
      </c>
      <c r="D10" s="31" t="s">
        <v>219</v>
      </c>
      <c r="E10" s="31" t="s">
        <v>46</v>
      </c>
      <c r="F10" s="31">
        <v>2</v>
      </c>
      <c r="G10" s="45"/>
      <c r="H10" s="100">
        <v>0.794898827567181</v>
      </c>
      <c r="I10" s="100">
        <v>0.82110524202371205</v>
      </c>
      <c r="J10" s="100">
        <v>0.82199897937236799</v>
      </c>
      <c r="K10" s="100">
        <v>0.80123990294612302</v>
      </c>
      <c r="L10" s="100">
        <v>0.78965668859865401</v>
      </c>
      <c r="M10" s="100">
        <v>0.77093179418053104</v>
      </c>
      <c r="N10" s="100">
        <v>0.74968541964045299</v>
      </c>
      <c r="O10" s="100">
        <v>0.75458225379685195</v>
      </c>
      <c r="P10" s="100">
        <v>0.75015211227337797</v>
      </c>
      <c r="Q10" s="100">
        <v>0.72816408476288796</v>
      </c>
      <c r="R10" s="100">
        <v>0.70872507920016503</v>
      </c>
      <c r="S10" s="100">
        <v>0.687170272682461</v>
      </c>
      <c r="T10" s="100">
        <v>0.67909624059449103</v>
      </c>
      <c r="U10" s="100">
        <v>0.66324997483995696</v>
      </c>
      <c r="V10" s="100">
        <v>0.665513713077451</v>
      </c>
      <c r="W10" s="100">
        <v>0.63679567928633696</v>
      </c>
      <c r="X10" s="100">
        <v>0.63285796908898895</v>
      </c>
      <c r="Y10" s="100">
        <v>0.62838731899830802</v>
      </c>
      <c r="Z10" s="100">
        <v>0.61813702315191399</v>
      </c>
      <c r="AA10" s="100">
        <v>0.60734718426281697</v>
      </c>
      <c r="AB10" s="100">
        <v>0.59073341274217395</v>
      </c>
      <c r="AC10" s="100">
        <v>0.584287558387109</v>
      </c>
      <c r="AD10" s="100">
        <v>0.580248586284555</v>
      </c>
      <c r="AE10" s="100">
        <v>0.573620838324857</v>
      </c>
      <c r="AF10" s="100">
        <v>0.55824764593717602</v>
      </c>
      <c r="AG10" s="100">
        <v>0.55104028949332695</v>
      </c>
      <c r="AH10" s="100">
        <v>0.54966166079927503</v>
      </c>
      <c r="AI10" s="100">
        <v>0.53973468104012401</v>
      </c>
      <c r="AJ10" s="100">
        <v>0.53209044755882495</v>
      </c>
      <c r="AK10" s="100">
        <v>0.52975371249495695</v>
      </c>
      <c r="AL10" s="100">
        <v>0.51914207725525996</v>
      </c>
      <c r="AM10" s="100">
        <v>0.51777578652412803</v>
      </c>
      <c r="AN10" s="100">
        <v>0.507853036379873</v>
      </c>
      <c r="AO10" s="100">
        <v>0.50919868597566198</v>
      </c>
      <c r="AP10" s="100">
        <v>0.49798589733056298</v>
      </c>
      <c r="AQ10" s="100">
        <v>0.49041430725048601</v>
      </c>
      <c r="AR10" s="100">
        <v>0.488759352592334</v>
      </c>
      <c r="AS10" s="100">
        <v>0.47513985520376401</v>
      </c>
      <c r="AT10" s="100">
        <v>0.48306925665344702</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0">
        <f t="shared" si="0"/>
        <v>5</v>
      </c>
      <c r="C11" s="30" t="s">
        <v>221</v>
      </c>
      <c r="D11" s="31" t="s">
        <v>222</v>
      </c>
      <c r="E11" s="31" t="s">
        <v>46</v>
      </c>
      <c r="F11" s="31">
        <v>2</v>
      </c>
      <c r="G11" s="45"/>
      <c r="H11" s="101">
        <v>1.3348263138680725</v>
      </c>
      <c r="I11" s="101">
        <v>1.298512397070271</v>
      </c>
      <c r="J11" s="101">
        <v>1.2852289774882815</v>
      </c>
      <c r="K11" s="101">
        <v>1.2925678483512195</v>
      </c>
      <c r="L11" s="101">
        <v>1.2865378529146576</v>
      </c>
      <c r="M11" s="101">
        <v>1.290884207114904</v>
      </c>
      <c r="N11" s="101">
        <v>1.3116606362838312</v>
      </c>
      <c r="O11" s="101">
        <v>1.3078746054633372</v>
      </c>
      <c r="P11" s="101">
        <v>1.3042814328088213</v>
      </c>
      <c r="Q11" s="101">
        <v>1.3221413916337799</v>
      </c>
      <c r="R11" s="101">
        <v>1.3361639219600869</v>
      </c>
      <c r="S11" s="101">
        <v>1.356873113657072</v>
      </c>
      <c r="T11" s="101">
        <v>1.3564853947012456</v>
      </c>
      <c r="U11" s="101">
        <v>1.3642384710076614</v>
      </c>
      <c r="V11" s="101">
        <v>1.3521315509514436</v>
      </c>
      <c r="W11" s="101">
        <v>1.3734207635662672</v>
      </c>
      <c r="X11" s="101">
        <v>1.3565001934029164</v>
      </c>
      <c r="Y11" s="101">
        <v>1.3451697154935764</v>
      </c>
      <c r="Z11" s="101">
        <v>1.3381440632625301</v>
      </c>
      <c r="AA11" s="101">
        <v>1.3393144463670681</v>
      </c>
      <c r="AB11" s="101">
        <v>1.335982115834784</v>
      </c>
      <c r="AC11" s="101">
        <v>1.3272824672053252</v>
      </c>
      <c r="AD11" s="101">
        <v>1.3154733428477752</v>
      </c>
      <c r="AE11" s="101">
        <v>1.3105201579220647</v>
      </c>
      <c r="AF11" s="101">
        <v>1.3048337738877698</v>
      </c>
      <c r="AG11" s="101">
        <v>1.2943170484577249</v>
      </c>
      <c r="AH11" s="101">
        <v>1.2943671231473461</v>
      </c>
      <c r="AI11" s="101">
        <v>1.2882277193360645</v>
      </c>
      <c r="AJ11" s="101">
        <v>1.2683240010296535</v>
      </c>
      <c r="AK11" s="101">
        <v>1.2461958457326892</v>
      </c>
      <c r="AL11" s="101">
        <v>1.2312493184917934</v>
      </c>
      <c r="AM11" s="101">
        <v>1.2243134235384829</v>
      </c>
      <c r="AN11" s="101">
        <v>1.208316441976357</v>
      </c>
      <c r="AO11" s="101">
        <v>1.1793517955815758</v>
      </c>
      <c r="AP11" s="101">
        <v>1.1640821325195501</v>
      </c>
      <c r="AQ11" s="101">
        <v>1.1508762773131147</v>
      </c>
      <c r="AR11" s="101">
        <v>1.1215582110302478</v>
      </c>
      <c r="AS11" s="101">
        <v>1.108266550304146</v>
      </c>
      <c r="AT11" s="101">
        <v>1.0729448136183906</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4" t="s">
        <v>335</v>
      </c>
      <c r="C15" s="26"/>
    </row>
    <row r="16" spans="1:88" ht="13.9" customHeight="1" x14ac:dyDescent="0.2">
      <c r="B16" s="26"/>
      <c r="C16" s="26"/>
    </row>
    <row r="17" spans="2:9" ht="13.9" customHeight="1" x14ac:dyDescent="0.2">
      <c r="B17" s="55"/>
      <c r="C17" s="26" t="s">
        <v>336</v>
      </c>
    </row>
    <row r="18" spans="2:9" ht="13.9" customHeight="1" x14ac:dyDescent="0.2">
      <c r="B18" s="26"/>
      <c r="C18" s="26"/>
    </row>
    <row r="19" spans="2:9" ht="13.9" customHeight="1" x14ac:dyDescent="0.2">
      <c r="B19" s="56"/>
      <c r="C19" s="26" t="s">
        <v>337</v>
      </c>
    </row>
    <row r="20" spans="2:9" ht="13.9" customHeight="1" x14ac:dyDescent="0.2"/>
    <row r="21" spans="2:9" ht="13.9" customHeight="1" x14ac:dyDescent="0.2"/>
    <row r="22" spans="2:9" ht="13.9" customHeight="1" x14ac:dyDescent="0.2"/>
    <row r="23" spans="2:9" s="26" customFormat="1" ht="13.9" customHeight="1" x14ac:dyDescent="0.2">
      <c r="B23" s="140" t="s">
        <v>341</v>
      </c>
      <c r="C23" s="141"/>
      <c r="D23" s="141"/>
      <c r="E23" s="141"/>
      <c r="F23" s="141"/>
      <c r="G23" s="141"/>
      <c r="H23" s="141"/>
      <c r="I23" s="142"/>
    </row>
    <row r="24" spans="2:9" ht="13.9" customHeight="1" x14ac:dyDescent="0.2"/>
    <row r="25" spans="2:9" s="6" customFormat="1" ht="12.75" x14ac:dyDescent="0.2">
      <c r="B25" s="58" t="s">
        <v>333</v>
      </c>
      <c r="C25" s="143" t="s">
        <v>331</v>
      </c>
      <c r="D25" s="143"/>
      <c r="E25" s="143"/>
      <c r="F25" s="143"/>
      <c r="G25" s="143"/>
      <c r="H25" s="143"/>
      <c r="I25" s="143"/>
    </row>
    <row r="26" spans="2:9" s="6" customFormat="1" ht="72.400000000000006" customHeight="1" x14ac:dyDescent="0.2">
      <c r="B26" s="59">
        <v>1</v>
      </c>
      <c r="C26" s="131" t="s">
        <v>211</v>
      </c>
      <c r="D26" s="132"/>
      <c r="E26" s="132"/>
      <c r="F26" s="132"/>
      <c r="G26" s="132"/>
      <c r="H26" s="132"/>
      <c r="I26" s="132"/>
    </row>
    <row r="27" spans="2:9" s="6" customFormat="1" ht="54" customHeight="1" x14ac:dyDescent="0.2">
      <c r="B27" s="59">
        <v>2</v>
      </c>
      <c r="C27" s="131" t="s">
        <v>214</v>
      </c>
      <c r="D27" s="132"/>
      <c r="E27" s="132"/>
      <c r="F27" s="132"/>
      <c r="G27" s="132"/>
      <c r="H27" s="132"/>
      <c r="I27" s="132"/>
    </row>
    <row r="28" spans="2:9" s="6" customFormat="1" ht="54" customHeight="1" x14ac:dyDescent="0.2">
      <c r="B28" s="59">
        <v>3</v>
      </c>
      <c r="C28" s="131" t="s">
        <v>217</v>
      </c>
      <c r="D28" s="132"/>
      <c r="E28" s="132"/>
      <c r="F28" s="132"/>
      <c r="G28" s="132"/>
      <c r="H28" s="132"/>
      <c r="I28" s="132"/>
    </row>
    <row r="29" spans="2:9" s="6" customFormat="1" ht="54" customHeight="1" x14ac:dyDescent="0.2">
      <c r="B29" s="59">
        <v>4</v>
      </c>
      <c r="C29" s="131" t="s">
        <v>220</v>
      </c>
      <c r="D29" s="132"/>
      <c r="E29" s="132"/>
      <c r="F29" s="132"/>
      <c r="G29" s="132"/>
      <c r="H29" s="132"/>
      <c r="I29" s="132"/>
    </row>
    <row r="30" spans="2:9" s="6" customFormat="1" ht="54" customHeight="1" x14ac:dyDescent="0.2">
      <c r="B30" s="59">
        <v>5</v>
      </c>
      <c r="C30" s="131" t="s">
        <v>223</v>
      </c>
      <c r="D30" s="132"/>
      <c r="E30" s="132"/>
      <c r="F30" s="132"/>
      <c r="G30" s="132"/>
      <c r="H30" s="132"/>
      <c r="I30" s="132"/>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16" sqref="H16"/>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6" t="s">
        <v>2</v>
      </c>
      <c r="C3" s="137"/>
      <c r="D3" s="146" t="str">
        <f>'Cover sheet'!C5</f>
        <v>Essex &amp; Suffolk Water</v>
      </c>
      <c r="E3" s="147"/>
      <c r="F3" s="148"/>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6" t="s">
        <v>329</v>
      </c>
      <c r="C4" s="137"/>
      <c r="D4" s="146" t="str">
        <f>'Cover sheet'!C6</f>
        <v>Hartismere</v>
      </c>
      <c r="E4" s="147"/>
      <c r="F4" s="148"/>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69" t="s">
        <v>333</v>
      </c>
      <c r="C6" s="20" t="s">
        <v>20</v>
      </c>
      <c r="D6" s="21" t="s">
        <v>21</v>
      </c>
      <c r="E6" s="21" t="s">
        <v>22</v>
      </c>
      <c r="F6" s="92"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0">
        <v>1</v>
      </c>
      <c r="C7" s="36" t="s">
        <v>140</v>
      </c>
      <c r="D7" s="37" t="s">
        <v>225</v>
      </c>
      <c r="E7" s="37" t="s">
        <v>46</v>
      </c>
      <c r="F7" s="37">
        <v>2</v>
      </c>
      <c r="G7" s="45"/>
      <c r="H7" s="116">
        <v>8.6470000000000002</v>
      </c>
      <c r="I7" s="116">
        <v>8.65</v>
      </c>
      <c r="J7" s="116">
        <v>8.3570000000000011</v>
      </c>
      <c r="K7" s="100">
        <v>8.6470000000000002</v>
      </c>
      <c r="L7" s="100">
        <v>8.6470000000000002</v>
      </c>
      <c r="M7" s="100">
        <v>8.6470000000000002</v>
      </c>
      <c r="N7" s="100">
        <v>8.6470000000000002</v>
      </c>
      <c r="O7" s="100">
        <v>8.6470000000000002</v>
      </c>
      <c r="P7" s="100">
        <v>8.6470000000000002</v>
      </c>
      <c r="Q7" s="100">
        <v>8.6470000000000002</v>
      </c>
      <c r="R7" s="100">
        <v>8.6470000000000002</v>
      </c>
      <c r="S7" s="100">
        <v>8.6470000000000002</v>
      </c>
      <c r="T7" s="100">
        <v>8.6470000000000002</v>
      </c>
      <c r="U7" s="100">
        <v>8.6470000000000002</v>
      </c>
      <c r="V7" s="100">
        <v>8.6470000000000002</v>
      </c>
      <c r="W7" s="100">
        <v>8.6470000000000002</v>
      </c>
      <c r="X7" s="100">
        <v>8.6470000000000002</v>
      </c>
      <c r="Y7" s="100">
        <v>8.6470000000000002</v>
      </c>
      <c r="Z7" s="100">
        <v>8.6470000000000002</v>
      </c>
      <c r="AA7" s="100">
        <v>8.6470000000000002</v>
      </c>
      <c r="AB7" s="100">
        <v>8.6470000000000002</v>
      </c>
      <c r="AC7" s="100">
        <v>8.6470000000000002</v>
      </c>
      <c r="AD7" s="100">
        <v>8.6470000000000002</v>
      </c>
      <c r="AE7" s="100">
        <v>8.6470000000000002</v>
      </c>
      <c r="AF7" s="100">
        <v>8.6470000000000002</v>
      </c>
      <c r="AG7" s="100">
        <v>8.6470000000000002</v>
      </c>
      <c r="AH7" s="100">
        <v>8.6470000000000002</v>
      </c>
      <c r="AI7" s="100">
        <v>8.6470000000000002</v>
      </c>
      <c r="AJ7" s="100">
        <v>8.6470000000000002</v>
      </c>
      <c r="AK7" s="100">
        <v>8.6470000000000002</v>
      </c>
      <c r="AL7" s="100">
        <v>8.6470000000000002</v>
      </c>
      <c r="AM7" s="100">
        <v>8.6470000000000002</v>
      </c>
      <c r="AN7" s="100">
        <v>8.6470000000000002</v>
      </c>
      <c r="AO7" s="100">
        <v>8.6470000000000002</v>
      </c>
      <c r="AP7" s="100">
        <v>8.6470000000000002</v>
      </c>
      <c r="AQ7" s="100">
        <v>8.6470000000000002</v>
      </c>
      <c r="AR7" s="100">
        <v>8.6470000000000002</v>
      </c>
      <c r="AS7" s="100">
        <v>8.6470000000000002</v>
      </c>
      <c r="AT7" s="100">
        <v>8.6470000000000002</v>
      </c>
      <c r="AU7" s="100">
        <v>8.6470000000000002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0">
        <v>2</v>
      </c>
      <c r="C8" s="30" t="s">
        <v>151</v>
      </c>
      <c r="D8" s="31" t="s">
        <v>227</v>
      </c>
      <c r="E8" s="31" t="s">
        <v>46</v>
      </c>
      <c r="F8" s="31">
        <v>2</v>
      </c>
      <c r="G8" s="45"/>
      <c r="H8" s="116">
        <v>0.39</v>
      </c>
      <c r="I8" s="116">
        <v>0.39</v>
      </c>
      <c r="J8" s="116">
        <v>0.39783809355221128</v>
      </c>
      <c r="K8" s="100">
        <v>0.30467470000000002</v>
      </c>
      <c r="L8" s="100">
        <v>0.30467470000000002</v>
      </c>
      <c r="M8" s="100">
        <v>0.30467470000000002</v>
      </c>
      <c r="N8" s="100">
        <v>0.30467470000000002</v>
      </c>
      <c r="O8" s="100">
        <v>0.30467470000000002</v>
      </c>
      <c r="P8" s="100">
        <v>0.30467470000000002</v>
      </c>
      <c r="Q8" s="100">
        <v>0.30467470000000002</v>
      </c>
      <c r="R8" s="100">
        <v>0.30467470000000002</v>
      </c>
      <c r="S8" s="100">
        <v>0.30467470000000002</v>
      </c>
      <c r="T8" s="100">
        <v>0.30467470000000002</v>
      </c>
      <c r="U8" s="100">
        <v>0.30467470000000002</v>
      </c>
      <c r="V8" s="100">
        <v>0.30467470000000002</v>
      </c>
      <c r="W8" s="100">
        <v>0.30467470000000002</v>
      </c>
      <c r="X8" s="100">
        <v>0.30467470000000002</v>
      </c>
      <c r="Y8" s="100">
        <v>0.30467470000000002</v>
      </c>
      <c r="Z8" s="100">
        <v>0.30467470000000002</v>
      </c>
      <c r="AA8" s="100">
        <v>0.30467470000000002</v>
      </c>
      <c r="AB8" s="100">
        <v>0.30467470000000002</v>
      </c>
      <c r="AC8" s="100">
        <v>0.30467470000000002</v>
      </c>
      <c r="AD8" s="100">
        <v>0.30467470000000002</v>
      </c>
      <c r="AE8" s="100">
        <v>0.30467470000000002</v>
      </c>
      <c r="AF8" s="100">
        <v>0.30467470000000002</v>
      </c>
      <c r="AG8" s="100">
        <v>0.30467470000000002</v>
      </c>
      <c r="AH8" s="100">
        <v>0.30467470000000002</v>
      </c>
      <c r="AI8" s="100">
        <v>0.30467470000000002</v>
      </c>
      <c r="AJ8" s="100">
        <v>0.30467470000000002</v>
      </c>
      <c r="AK8" s="100">
        <v>0.30467470000000002</v>
      </c>
      <c r="AL8" s="100">
        <v>0.30467470000000002</v>
      </c>
      <c r="AM8" s="100">
        <v>0.30467470000000002</v>
      </c>
      <c r="AN8" s="100">
        <v>0.30467470000000002</v>
      </c>
      <c r="AO8" s="100">
        <v>0.30467470000000002</v>
      </c>
      <c r="AP8" s="100">
        <v>0.30467470000000002</v>
      </c>
      <c r="AQ8" s="100">
        <v>0.30467470000000002</v>
      </c>
      <c r="AR8" s="100">
        <v>0.30467470000000002</v>
      </c>
      <c r="AS8" s="100">
        <v>0.30467470000000002</v>
      </c>
      <c r="AT8" s="100">
        <v>0.30467470000000002</v>
      </c>
      <c r="AU8" s="100">
        <v>0.30467470000000002</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0">
        <v>3</v>
      </c>
      <c r="C9" s="30" t="s">
        <v>154</v>
      </c>
      <c r="D9" s="31" t="s">
        <v>229</v>
      </c>
      <c r="E9" s="31" t="s">
        <v>46</v>
      </c>
      <c r="F9" s="31">
        <v>2</v>
      </c>
      <c r="G9" s="45"/>
      <c r="H9" s="117">
        <v>0.48</v>
      </c>
      <c r="I9" s="117">
        <v>0.1</v>
      </c>
      <c r="J9" s="116">
        <v>5.5555555555555599E-4</v>
      </c>
      <c r="K9" s="101">
        <v>0.71</v>
      </c>
      <c r="L9" s="101">
        <v>0.71</v>
      </c>
      <c r="M9" s="101">
        <v>0.71</v>
      </c>
      <c r="N9" s="101">
        <v>0.71</v>
      </c>
      <c r="O9" s="101">
        <v>0.71</v>
      </c>
      <c r="P9" s="101">
        <v>0.71</v>
      </c>
      <c r="Q9" s="101">
        <v>0.71</v>
      </c>
      <c r="R9" s="101">
        <v>0.71</v>
      </c>
      <c r="S9" s="101">
        <v>0.71</v>
      </c>
      <c r="T9" s="101">
        <v>0.71</v>
      </c>
      <c r="U9" s="101">
        <v>0.71</v>
      </c>
      <c r="V9" s="101">
        <v>0.71</v>
      </c>
      <c r="W9" s="101">
        <v>0.71</v>
      </c>
      <c r="X9" s="101">
        <v>0.71</v>
      </c>
      <c r="Y9" s="101">
        <v>0.71</v>
      </c>
      <c r="Z9" s="101">
        <v>0.71</v>
      </c>
      <c r="AA9" s="101">
        <v>0.71</v>
      </c>
      <c r="AB9" s="101">
        <v>0.71</v>
      </c>
      <c r="AC9" s="101">
        <v>0.71</v>
      </c>
      <c r="AD9" s="101">
        <v>0.71</v>
      </c>
      <c r="AE9" s="101">
        <v>0.71</v>
      </c>
      <c r="AF9" s="101">
        <v>0.71</v>
      </c>
      <c r="AG9" s="101">
        <v>0.71</v>
      </c>
      <c r="AH9" s="101">
        <v>0.71</v>
      </c>
      <c r="AI9" s="101">
        <v>0.71</v>
      </c>
      <c r="AJ9" s="101">
        <v>0.71</v>
      </c>
      <c r="AK9" s="101">
        <v>0.71</v>
      </c>
      <c r="AL9" s="101">
        <v>0.71</v>
      </c>
      <c r="AM9" s="101">
        <v>0.71</v>
      </c>
      <c r="AN9" s="101">
        <v>0.71</v>
      </c>
      <c r="AO9" s="101">
        <v>0.71</v>
      </c>
      <c r="AP9" s="101">
        <v>0.71</v>
      </c>
      <c r="AQ9" s="101">
        <v>0.71</v>
      </c>
      <c r="AR9" s="101">
        <v>0.71</v>
      </c>
      <c r="AS9" s="101">
        <v>0.71</v>
      </c>
      <c r="AT9" s="101">
        <v>0.71</v>
      </c>
      <c r="AU9" s="101">
        <v>0.71</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4" t="s">
        <v>335</v>
      </c>
      <c r="C13" s="26"/>
    </row>
    <row r="14" spans="1:88" x14ac:dyDescent="0.2">
      <c r="B14" s="26"/>
      <c r="C14" s="26"/>
    </row>
    <row r="15" spans="1:88" x14ac:dyDescent="0.2">
      <c r="B15" s="55"/>
      <c r="C15" s="26" t="s">
        <v>336</v>
      </c>
    </row>
    <row r="16" spans="1:88" x14ac:dyDescent="0.2">
      <c r="B16" s="26"/>
      <c r="C16" s="26"/>
    </row>
    <row r="17" spans="2:9" x14ac:dyDescent="0.2">
      <c r="B17" s="56"/>
      <c r="C17" s="26" t="s">
        <v>337</v>
      </c>
    </row>
    <row r="18" spans="2:9" x14ac:dyDescent="0.2"/>
    <row r="19" spans="2:9" x14ac:dyDescent="0.2"/>
    <row r="20" spans="2:9" x14ac:dyDescent="0.2"/>
    <row r="21" spans="2:9" s="26" customFormat="1" x14ac:dyDescent="0.2">
      <c r="B21" s="140" t="s">
        <v>342</v>
      </c>
      <c r="C21" s="141"/>
      <c r="D21" s="141"/>
      <c r="E21" s="141"/>
      <c r="F21" s="141"/>
      <c r="G21" s="141"/>
      <c r="H21" s="141"/>
      <c r="I21" s="142"/>
    </row>
    <row r="22" spans="2:9" x14ac:dyDescent="0.2"/>
    <row r="23" spans="2:9" s="6" customFormat="1" ht="12.75" x14ac:dyDescent="0.2">
      <c r="B23" s="58" t="s">
        <v>333</v>
      </c>
      <c r="C23" s="143" t="s">
        <v>331</v>
      </c>
      <c r="D23" s="143"/>
      <c r="E23" s="143"/>
      <c r="F23" s="143"/>
      <c r="G23" s="143"/>
      <c r="H23" s="143"/>
      <c r="I23" s="143"/>
    </row>
    <row r="24" spans="2:9" s="6" customFormat="1" ht="75.400000000000006" customHeight="1" x14ac:dyDescent="0.2">
      <c r="B24" s="59">
        <v>1</v>
      </c>
      <c r="C24" s="131" t="s">
        <v>226</v>
      </c>
      <c r="D24" s="132"/>
      <c r="E24" s="132"/>
      <c r="F24" s="132"/>
      <c r="G24" s="132"/>
      <c r="H24" s="132"/>
      <c r="I24" s="132"/>
    </row>
    <row r="25" spans="2:9" s="6" customFormat="1" ht="118.5" customHeight="1" x14ac:dyDescent="0.2">
      <c r="B25" s="59">
        <v>2</v>
      </c>
      <c r="C25" s="131" t="s">
        <v>228</v>
      </c>
      <c r="D25" s="132"/>
      <c r="E25" s="132"/>
      <c r="F25" s="132"/>
      <c r="G25" s="132"/>
      <c r="H25" s="132"/>
      <c r="I25" s="132"/>
    </row>
    <row r="26" spans="2:9" s="6" customFormat="1" ht="85.5" customHeight="1" x14ac:dyDescent="0.2">
      <c r="B26" s="59">
        <v>3</v>
      </c>
      <c r="C26" s="131" t="s">
        <v>230</v>
      </c>
      <c r="D26" s="132"/>
      <c r="E26" s="132"/>
      <c r="F26" s="132"/>
      <c r="G26" s="132"/>
      <c r="H26" s="132"/>
      <c r="I26" s="132"/>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2" activePane="bottomRight" state="frozen"/>
      <selection activeCell="E12" sqref="E12"/>
      <selection pane="topRight" activeCell="E12" sqref="E12"/>
      <selection pane="bottomLeft" activeCell="E12" sqref="E12"/>
      <selection pane="bottomRight" activeCell="I22" sqref="I22"/>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4" t="s">
        <v>231</v>
      </c>
      <c r="C1" s="124"/>
      <c r="D1" s="124"/>
      <c r="E1" s="124"/>
      <c r="F1" s="1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36" t="s">
        <v>2</v>
      </c>
      <c r="C3" s="137"/>
      <c r="D3" s="146" t="str">
        <f>'Cover sheet'!C5</f>
        <v>Essex &amp; Suffolk Water</v>
      </c>
      <c r="E3" s="147"/>
      <c r="F3" s="148"/>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36" t="s">
        <v>329</v>
      </c>
      <c r="C4" s="137"/>
      <c r="D4" s="146" t="str">
        <f>'Cover sheet'!C6</f>
        <v>Hartismere</v>
      </c>
      <c r="E4" s="147"/>
      <c r="F4" s="148"/>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2:88" ht="15" thickBot="1" x14ac:dyDescent="0.25">
      <c r="B6" s="69" t="s">
        <v>333</v>
      </c>
      <c r="C6" s="20" t="s">
        <v>20</v>
      </c>
      <c r="D6" s="21" t="s">
        <v>21</v>
      </c>
      <c r="E6" s="21" t="s">
        <v>22</v>
      </c>
      <c r="F6" s="92"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232</v>
      </c>
      <c r="E7" s="37" t="s">
        <v>46</v>
      </c>
      <c r="F7" s="37">
        <v>2</v>
      </c>
      <c r="H7" s="116">
        <v>3.9261037898249924</v>
      </c>
      <c r="I7" s="116">
        <v>4.476050203666091</v>
      </c>
      <c r="J7" s="116">
        <v>3.7883818969130516</v>
      </c>
      <c r="K7" s="100">
        <v>3.3219047356396914</v>
      </c>
      <c r="L7" s="100">
        <v>3.342076035682112</v>
      </c>
      <c r="M7" s="100">
        <v>3.3578363521955907</v>
      </c>
      <c r="N7" s="100">
        <v>3.369701920542866</v>
      </c>
      <c r="O7" s="100">
        <v>3.3799401009455323</v>
      </c>
      <c r="P7" s="100">
        <v>3.395280440337956</v>
      </c>
      <c r="Q7" s="100">
        <v>3.4090896639972925</v>
      </c>
      <c r="R7" s="100">
        <v>3.4225820461288095</v>
      </c>
      <c r="S7" s="100">
        <v>3.4310895721428096</v>
      </c>
      <c r="T7" s="100">
        <v>3.4483844921924174</v>
      </c>
      <c r="U7" s="100">
        <v>3.4607522538863122</v>
      </c>
      <c r="V7" s="100">
        <v>3.4727976731956005</v>
      </c>
      <c r="W7" s="100">
        <v>3.4798603830859065</v>
      </c>
      <c r="X7" s="100">
        <v>3.4960073176771402</v>
      </c>
      <c r="Y7" s="100">
        <v>3.5072089736349881</v>
      </c>
      <c r="Z7" s="100">
        <v>3.5181638668291271</v>
      </c>
      <c r="AA7" s="100">
        <v>3.5241155461408198</v>
      </c>
      <c r="AB7" s="100">
        <v>3.5393915376625955</v>
      </c>
      <c r="AC7" s="100">
        <v>3.5496900640428066</v>
      </c>
      <c r="AD7" s="100">
        <v>3.5597938029095531</v>
      </c>
      <c r="AE7" s="100">
        <v>3.5648623798042536</v>
      </c>
      <c r="AF7" s="100">
        <v>3.5794576858170331</v>
      </c>
      <c r="AG7" s="100">
        <v>3.5890361885540187</v>
      </c>
      <c r="AH7" s="100">
        <v>3.594954012427479</v>
      </c>
      <c r="AI7" s="100">
        <v>3.5991711965762079</v>
      </c>
      <c r="AJ7" s="100">
        <v>3.6130908243358135</v>
      </c>
      <c r="AK7" s="100">
        <v>3.6219557402655482</v>
      </c>
      <c r="AL7" s="100">
        <v>3.6306931022554636</v>
      </c>
      <c r="AM7" s="100">
        <v>3.6209053401835263</v>
      </c>
      <c r="AN7" s="100">
        <v>3.6280901203863323</v>
      </c>
      <c r="AO7" s="100">
        <v>3.6365387574769557</v>
      </c>
      <c r="AP7" s="100">
        <v>3.6448791525326669</v>
      </c>
      <c r="AQ7" s="100">
        <v>3.6481178663671017</v>
      </c>
      <c r="AR7" s="100">
        <v>3.661381128244102</v>
      </c>
      <c r="AS7" s="100">
        <v>3.6695300731807947</v>
      </c>
      <c r="AT7" s="100">
        <v>3.6775846038945019</v>
      </c>
      <c r="AU7" s="100">
        <v>3.6804954926483333</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0">
        <v>2</v>
      </c>
      <c r="C8" s="30" t="s">
        <v>161</v>
      </c>
      <c r="D8" s="31" t="s">
        <v>234</v>
      </c>
      <c r="E8" s="31" t="s">
        <v>46</v>
      </c>
      <c r="F8" s="31">
        <v>2</v>
      </c>
      <c r="H8" s="116">
        <v>1.0293494182405993E-2</v>
      </c>
      <c r="I8" s="116">
        <v>7.4999995704274625E-3</v>
      </c>
      <c r="J8" s="116">
        <v>7.2500000824220479E-3</v>
      </c>
      <c r="K8" s="100">
        <v>7.9210034164134413E-3</v>
      </c>
      <c r="L8" s="100">
        <v>7.9210034164134413E-3</v>
      </c>
      <c r="M8" s="100">
        <v>7.9210034164134413E-3</v>
      </c>
      <c r="N8" s="100">
        <v>7.9210034164134413E-3</v>
      </c>
      <c r="O8" s="100">
        <v>7.9210034164134413E-3</v>
      </c>
      <c r="P8" s="100">
        <v>7.9210034164134413E-3</v>
      </c>
      <c r="Q8" s="100">
        <v>7.9210034164134413E-3</v>
      </c>
      <c r="R8" s="100">
        <v>7.9210034164134413E-3</v>
      </c>
      <c r="S8" s="100">
        <v>7.9210034164134413E-3</v>
      </c>
      <c r="T8" s="100">
        <v>7.9210034164134413E-3</v>
      </c>
      <c r="U8" s="100">
        <v>7.9210034164134413E-3</v>
      </c>
      <c r="V8" s="100">
        <v>7.9210034164134413E-3</v>
      </c>
      <c r="W8" s="100">
        <v>7.9210034164134413E-3</v>
      </c>
      <c r="X8" s="100">
        <v>7.9210034164134413E-3</v>
      </c>
      <c r="Y8" s="100">
        <v>7.9210034164134413E-3</v>
      </c>
      <c r="Z8" s="100">
        <v>7.9210034164134413E-3</v>
      </c>
      <c r="AA8" s="100">
        <v>7.9210034164134413E-3</v>
      </c>
      <c r="AB8" s="100">
        <v>7.9210034164134413E-3</v>
      </c>
      <c r="AC8" s="100">
        <v>7.9210034164134413E-3</v>
      </c>
      <c r="AD8" s="100">
        <v>7.9210034164134413E-3</v>
      </c>
      <c r="AE8" s="100">
        <v>7.9210034164134413E-3</v>
      </c>
      <c r="AF8" s="100">
        <v>7.9210034164134413E-3</v>
      </c>
      <c r="AG8" s="100">
        <v>7.9210034164134413E-3</v>
      </c>
      <c r="AH8" s="100">
        <v>7.9210034164134413E-3</v>
      </c>
      <c r="AI8" s="100">
        <v>7.9210034164134413E-3</v>
      </c>
      <c r="AJ8" s="100">
        <v>7.9210034164134413E-3</v>
      </c>
      <c r="AK8" s="100">
        <v>7.9210034164134413E-3</v>
      </c>
      <c r="AL8" s="100">
        <v>7.9210034164134413E-3</v>
      </c>
      <c r="AM8" s="100">
        <v>7.9210034164134413E-3</v>
      </c>
      <c r="AN8" s="100">
        <v>7.9210034164134413E-3</v>
      </c>
      <c r="AO8" s="100">
        <v>7.9210034164134413E-3</v>
      </c>
      <c r="AP8" s="100">
        <v>7.9210034164134413E-3</v>
      </c>
      <c r="AQ8" s="100">
        <v>7.9210034164134413E-3</v>
      </c>
      <c r="AR8" s="100">
        <v>7.9210034164134413E-3</v>
      </c>
      <c r="AS8" s="100">
        <v>7.9210034164134413E-3</v>
      </c>
      <c r="AT8" s="100">
        <v>7.9210034164134413E-3</v>
      </c>
      <c r="AU8" s="100">
        <v>7.9210034164134413E-3</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0">
        <v>3</v>
      </c>
      <c r="C9" s="30" t="s">
        <v>164</v>
      </c>
      <c r="D9" s="31" t="s">
        <v>236</v>
      </c>
      <c r="E9" s="31" t="s">
        <v>46</v>
      </c>
      <c r="F9" s="31">
        <v>2</v>
      </c>
      <c r="H9" s="116">
        <v>2.0645991640248753</v>
      </c>
      <c r="I9" s="116">
        <v>2.3279023170471191</v>
      </c>
      <c r="J9" s="116">
        <v>2.4030807539820671</v>
      </c>
      <c r="K9" s="100">
        <v>2.0177092552185059</v>
      </c>
      <c r="L9" s="100">
        <v>2.0393521785736084</v>
      </c>
      <c r="M9" s="100">
        <v>2.0594668388366699</v>
      </c>
      <c r="N9" s="100">
        <v>2.070493221282959</v>
      </c>
      <c r="O9" s="100">
        <v>2.0787274837493896</v>
      </c>
      <c r="P9" s="100">
        <v>2.0869977474212646</v>
      </c>
      <c r="Q9" s="100">
        <v>2.0927338600158691</v>
      </c>
      <c r="R9" s="100">
        <v>2.0973095893859863</v>
      </c>
      <c r="S9" s="100">
        <v>2.1012969017028809</v>
      </c>
      <c r="T9" s="100">
        <v>2.1045660972595215</v>
      </c>
      <c r="U9" s="100">
        <v>2.1098215579986572</v>
      </c>
      <c r="V9" s="100">
        <v>2.1156926155090332</v>
      </c>
      <c r="W9" s="100">
        <v>2.1192772388458252</v>
      </c>
      <c r="X9" s="100">
        <v>2.1262218952178955</v>
      </c>
      <c r="Y9" s="100">
        <v>2.1387081146240234</v>
      </c>
      <c r="Z9" s="100">
        <v>2.1574926376342773</v>
      </c>
      <c r="AA9" s="100">
        <v>2.1741435527801514</v>
      </c>
      <c r="AB9" s="100">
        <v>2.1924846172332764</v>
      </c>
      <c r="AC9" s="100">
        <v>2.2106170654296875</v>
      </c>
      <c r="AD9" s="100">
        <v>2.2295413017272949</v>
      </c>
      <c r="AE9" s="100">
        <v>2.2484283447265625</v>
      </c>
      <c r="AF9" s="100">
        <v>2.2674734592437744</v>
      </c>
      <c r="AG9" s="100">
        <v>2.2868423461914063</v>
      </c>
      <c r="AH9" s="100">
        <v>2.2938134670257568</v>
      </c>
      <c r="AI9" s="100">
        <v>2.3160707950592041</v>
      </c>
      <c r="AJ9" s="100">
        <v>2.339224100112915</v>
      </c>
      <c r="AK9" s="100">
        <v>2.3627891540527344</v>
      </c>
      <c r="AL9" s="100">
        <v>2.3874127864837646</v>
      </c>
      <c r="AM9" s="100">
        <v>2.4126057624816895</v>
      </c>
      <c r="AN9" s="100">
        <v>2.4384799003601074</v>
      </c>
      <c r="AO9" s="100">
        <v>2.4650809764862061</v>
      </c>
      <c r="AP9" s="100">
        <v>2.4921491146087646</v>
      </c>
      <c r="AQ9" s="100">
        <v>2.5193912982940674</v>
      </c>
      <c r="AR9" s="100">
        <v>2.5473425388336182</v>
      </c>
      <c r="AS9" s="100">
        <v>2.575747013092041</v>
      </c>
      <c r="AT9" s="100">
        <v>2.6042892932891846</v>
      </c>
      <c r="AU9" s="100">
        <v>2.632723331451416</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0">
        <v>4</v>
      </c>
      <c r="C10" s="30" t="s">
        <v>238</v>
      </c>
      <c r="D10" s="31" t="s">
        <v>239</v>
      </c>
      <c r="E10" s="31" t="s">
        <v>46</v>
      </c>
      <c r="F10" s="31">
        <v>2</v>
      </c>
      <c r="H10" s="116">
        <v>1.7722539603710175</v>
      </c>
      <c r="I10" s="116">
        <v>1.4755286201834679</v>
      </c>
      <c r="J10" s="116">
        <v>1.4849843457341194</v>
      </c>
      <c r="K10" s="100">
        <v>1.0552852153778076</v>
      </c>
      <c r="L10" s="100">
        <v>1.0192264318466187</v>
      </c>
      <c r="M10" s="100">
        <v>0.98622423410415649</v>
      </c>
      <c r="N10" s="100">
        <v>0.95269626379013062</v>
      </c>
      <c r="O10" s="100">
        <v>0.9220842719078064</v>
      </c>
      <c r="P10" s="100">
        <v>0.8955339789390564</v>
      </c>
      <c r="Q10" s="100">
        <v>0.86936372518539429</v>
      </c>
      <c r="R10" s="100">
        <v>0.84612339735031128</v>
      </c>
      <c r="S10" s="100">
        <v>0.8240044116973877</v>
      </c>
      <c r="T10" s="100">
        <v>0.80151629447937012</v>
      </c>
      <c r="U10" s="100">
        <v>0.78150510787963867</v>
      </c>
      <c r="V10" s="100">
        <v>0.76298141479492188</v>
      </c>
      <c r="W10" s="100">
        <v>0.74420744180679321</v>
      </c>
      <c r="X10" s="100">
        <v>0.7262040376663208</v>
      </c>
      <c r="Y10" s="100">
        <v>0.7107619047164917</v>
      </c>
      <c r="Z10" s="100">
        <v>0.69881576299667358</v>
      </c>
      <c r="AA10" s="100">
        <v>0.68636947870254517</v>
      </c>
      <c r="AB10" s="100">
        <v>0.67327165603637695</v>
      </c>
      <c r="AC10" s="100">
        <v>0.66054230928421021</v>
      </c>
      <c r="AD10" s="100">
        <v>0.64792454242706299</v>
      </c>
      <c r="AE10" s="100">
        <v>0.63604843616485596</v>
      </c>
      <c r="AF10" s="100">
        <v>0.62398254871368408</v>
      </c>
      <c r="AG10" s="100">
        <v>0.61317378282546997</v>
      </c>
      <c r="AH10" s="100">
        <v>0.60207313299179077</v>
      </c>
      <c r="AI10" s="100">
        <v>0.59203654527664185</v>
      </c>
      <c r="AJ10" s="100">
        <v>0.58281660079956055</v>
      </c>
      <c r="AK10" s="100">
        <v>0.57504105567932129</v>
      </c>
      <c r="AL10" s="100">
        <v>0.5674290657043457</v>
      </c>
      <c r="AM10" s="100">
        <v>0.56046247482299805</v>
      </c>
      <c r="AN10" s="100">
        <v>0.55346947908401489</v>
      </c>
      <c r="AO10" s="100">
        <v>0.54620754718780518</v>
      </c>
      <c r="AP10" s="100">
        <v>0.53757667541503906</v>
      </c>
      <c r="AQ10" s="100">
        <v>0.52822452783584595</v>
      </c>
      <c r="AR10" s="100">
        <v>0.51837801933288574</v>
      </c>
      <c r="AS10" s="100">
        <v>0.50908631086349487</v>
      </c>
      <c r="AT10" s="100">
        <v>0.50020158290863037</v>
      </c>
      <c r="AU10" s="100">
        <v>0.49218687415122986</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0">
        <v>5</v>
      </c>
      <c r="C11" s="30" t="s">
        <v>170</v>
      </c>
      <c r="D11" s="31" t="s">
        <v>241</v>
      </c>
      <c r="E11" s="31" t="s">
        <v>172</v>
      </c>
      <c r="F11" s="31">
        <v>1</v>
      </c>
      <c r="H11" s="118">
        <v>146.23899194742879</v>
      </c>
      <c r="I11" s="116">
        <v>138.06091963371571</v>
      </c>
      <c r="J11" s="116">
        <v>138.46036704435269</v>
      </c>
      <c r="K11" s="102">
        <v>126.3</v>
      </c>
      <c r="L11" s="102">
        <v>125</v>
      </c>
      <c r="M11" s="102">
        <v>123.7</v>
      </c>
      <c r="N11" s="102">
        <v>122.5</v>
      </c>
      <c r="O11" s="102">
        <v>121.3</v>
      </c>
      <c r="P11" s="102">
        <v>120.2</v>
      </c>
      <c r="Q11" s="102">
        <v>119.2</v>
      </c>
      <c r="R11" s="102">
        <v>118.1</v>
      </c>
      <c r="S11" s="102">
        <v>117.1</v>
      </c>
      <c r="T11" s="102">
        <v>116.1</v>
      </c>
      <c r="U11" s="102">
        <v>115.3</v>
      </c>
      <c r="V11" s="102">
        <v>114.4</v>
      </c>
      <c r="W11" s="102">
        <v>113.5</v>
      </c>
      <c r="X11" s="102">
        <v>112.7</v>
      </c>
      <c r="Y11" s="102">
        <v>112.3</v>
      </c>
      <c r="Z11" s="102">
        <v>112.2</v>
      </c>
      <c r="AA11" s="102">
        <v>112.1</v>
      </c>
      <c r="AB11" s="102">
        <v>112</v>
      </c>
      <c r="AC11" s="102">
        <v>111.9</v>
      </c>
      <c r="AD11" s="102">
        <v>111.8</v>
      </c>
      <c r="AE11" s="102">
        <v>111.7</v>
      </c>
      <c r="AF11" s="102">
        <v>111.7</v>
      </c>
      <c r="AG11" s="102">
        <v>111.6</v>
      </c>
      <c r="AH11" s="102">
        <v>110.9</v>
      </c>
      <c r="AI11" s="102">
        <v>111</v>
      </c>
      <c r="AJ11" s="102">
        <v>111</v>
      </c>
      <c r="AK11" s="102">
        <v>111</v>
      </c>
      <c r="AL11" s="102">
        <v>111.1</v>
      </c>
      <c r="AM11" s="102">
        <v>111.1</v>
      </c>
      <c r="AN11" s="102">
        <v>111.2</v>
      </c>
      <c r="AO11" s="102">
        <v>111.2</v>
      </c>
      <c r="AP11" s="102">
        <v>111.2</v>
      </c>
      <c r="AQ11" s="102">
        <v>111.3</v>
      </c>
      <c r="AR11" s="102">
        <v>111.3</v>
      </c>
      <c r="AS11" s="102">
        <v>111.4</v>
      </c>
      <c r="AT11" s="102">
        <v>111.4</v>
      </c>
      <c r="AU11" s="102">
        <v>111.5</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0">
        <v>6</v>
      </c>
      <c r="C12" s="30" t="s">
        <v>174</v>
      </c>
      <c r="D12" s="31" t="s">
        <v>243</v>
      </c>
      <c r="E12" s="31" t="s">
        <v>172</v>
      </c>
      <c r="F12" s="31">
        <v>1</v>
      </c>
      <c r="H12" s="119">
        <v>151.44920809045897</v>
      </c>
      <c r="I12" s="116">
        <v>149.22197778394926</v>
      </c>
      <c r="J12" s="116">
        <v>151.27895226512967</v>
      </c>
      <c r="K12" s="100">
        <v>143.6</v>
      </c>
      <c r="L12" s="100">
        <v>142.6</v>
      </c>
      <c r="M12" s="100">
        <v>141.5</v>
      </c>
      <c r="N12" s="100">
        <v>140.6</v>
      </c>
      <c r="O12" s="100">
        <v>139.6</v>
      </c>
      <c r="P12" s="100">
        <v>138.69999999999999</v>
      </c>
      <c r="Q12" s="100">
        <v>137.80000000000001</v>
      </c>
      <c r="R12" s="100">
        <v>136.9</v>
      </c>
      <c r="S12" s="100">
        <v>136.1</v>
      </c>
      <c r="T12" s="100">
        <v>135</v>
      </c>
      <c r="U12" s="100">
        <v>134.1</v>
      </c>
      <c r="V12" s="100">
        <v>133.30000000000001</v>
      </c>
      <c r="W12" s="100">
        <v>132.4</v>
      </c>
      <c r="X12" s="100">
        <v>131.6</v>
      </c>
      <c r="Y12" s="100">
        <v>131.19999999999999</v>
      </c>
      <c r="Z12" s="100">
        <v>131.1</v>
      </c>
      <c r="AA12" s="100">
        <v>131.1</v>
      </c>
      <c r="AB12" s="100">
        <v>131</v>
      </c>
      <c r="AC12" s="100">
        <v>130.9</v>
      </c>
      <c r="AD12" s="100">
        <v>130.80000000000001</v>
      </c>
      <c r="AE12" s="100">
        <v>130.80000000000001</v>
      </c>
      <c r="AF12" s="100">
        <v>130.69999999999999</v>
      </c>
      <c r="AG12" s="100">
        <v>130.6</v>
      </c>
      <c r="AH12" s="100">
        <v>130.6</v>
      </c>
      <c r="AI12" s="100">
        <v>130.6</v>
      </c>
      <c r="AJ12" s="100">
        <v>130.5</v>
      </c>
      <c r="AK12" s="100">
        <v>130.5</v>
      </c>
      <c r="AL12" s="100">
        <v>130.4</v>
      </c>
      <c r="AM12" s="100">
        <v>130.30000000000001</v>
      </c>
      <c r="AN12" s="100">
        <v>130.30000000000001</v>
      </c>
      <c r="AO12" s="100">
        <v>130.19999999999999</v>
      </c>
      <c r="AP12" s="100">
        <v>130.19999999999999</v>
      </c>
      <c r="AQ12" s="100">
        <v>130.19999999999999</v>
      </c>
      <c r="AR12" s="100">
        <v>130.19999999999999</v>
      </c>
      <c r="AS12" s="100">
        <v>130.30000000000001</v>
      </c>
      <c r="AT12" s="100">
        <v>130.30000000000001</v>
      </c>
      <c r="AU12" s="100">
        <v>130.30000000000001</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0">
        <v>7</v>
      </c>
      <c r="C13" s="30" t="s">
        <v>177</v>
      </c>
      <c r="D13" s="31" t="s">
        <v>245</v>
      </c>
      <c r="E13" s="31" t="s">
        <v>172</v>
      </c>
      <c r="F13" s="31">
        <v>1</v>
      </c>
      <c r="H13" s="118">
        <v>148.60033620101822</v>
      </c>
      <c r="I13" s="116">
        <v>142.18667604969897</v>
      </c>
      <c r="J13" s="116">
        <v>143.09124126903313</v>
      </c>
      <c r="K13" s="102">
        <v>131.73008234856738</v>
      </c>
      <c r="L13" s="102">
        <v>130.33256431827425</v>
      </c>
      <c r="M13" s="102">
        <v>128.95590977354351</v>
      </c>
      <c r="N13" s="102">
        <v>127.67263295702111</v>
      </c>
      <c r="O13" s="102">
        <v>126.42048716082903</v>
      </c>
      <c r="P13" s="102">
        <v>125.24460435227248</v>
      </c>
      <c r="Q13" s="102">
        <v>124.08156064464728</v>
      </c>
      <c r="R13" s="102">
        <v>122.98604928789115</v>
      </c>
      <c r="S13" s="102">
        <v>121.92098318672134</v>
      </c>
      <c r="T13" s="102">
        <v>120.8037640290129</v>
      </c>
      <c r="U13" s="102">
        <v>119.80356807500605</v>
      </c>
      <c r="V13" s="102">
        <v>118.89843675682532</v>
      </c>
      <c r="W13" s="102">
        <v>117.86854735022291</v>
      </c>
      <c r="X13" s="102">
        <v>117.01928990853143</v>
      </c>
      <c r="Y13" s="102">
        <v>116.50361386529403</v>
      </c>
      <c r="Z13" s="102">
        <v>116.35153621729754</v>
      </c>
      <c r="AA13" s="102">
        <v>116.10383733910075</v>
      </c>
      <c r="AB13" s="102">
        <v>115.91288744886849</v>
      </c>
      <c r="AC13" s="102">
        <v>115.74320112274367</v>
      </c>
      <c r="AD13" s="102">
        <v>115.60024846124522</v>
      </c>
      <c r="AE13" s="102">
        <v>115.44967485284437</v>
      </c>
      <c r="AF13" s="102">
        <v>115.30071634755443</v>
      </c>
      <c r="AG13" s="102">
        <v>115.1481908189449</v>
      </c>
      <c r="AH13" s="102">
        <v>114.50882174583577</v>
      </c>
      <c r="AI13" s="102">
        <v>114.45818087004756</v>
      </c>
      <c r="AJ13" s="102">
        <v>114.40823258764659</v>
      </c>
      <c r="AK13" s="102">
        <v>114.36243908201421</v>
      </c>
      <c r="AL13" s="102">
        <v>114.32468385296472</v>
      </c>
      <c r="AM13" s="102">
        <v>114.28703613971624</v>
      </c>
      <c r="AN13" s="102">
        <v>114.2536466239071</v>
      </c>
      <c r="AO13" s="102">
        <v>114.21950127961195</v>
      </c>
      <c r="AP13" s="102">
        <v>114.19242794646435</v>
      </c>
      <c r="AQ13" s="102">
        <v>114.16281474640398</v>
      </c>
      <c r="AR13" s="102">
        <v>114.13431688454924</v>
      </c>
      <c r="AS13" s="102">
        <v>114.10729488968951</v>
      </c>
      <c r="AT13" s="102">
        <v>114.08342553074087</v>
      </c>
      <c r="AU13" s="102">
        <v>114.05915238522901</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0">
        <v>8</v>
      </c>
      <c r="C14" s="30" t="s">
        <v>180</v>
      </c>
      <c r="D14" s="31" t="s">
        <v>247</v>
      </c>
      <c r="E14" s="31" t="s">
        <v>46</v>
      </c>
      <c r="F14" s="31">
        <v>2</v>
      </c>
      <c r="H14" s="116">
        <v>1.6466830968856812</v>
      </c>
      <c r="I14" s="116">
        <v>1.3210508823394775</v>
      </c>
      <c r="J14" s="116">
        <v>1.8264405785868876</v>
      </c>
      <c r="K14" s="100">
        <v>0.78616704916930757</v>
      </c>
      <c r="L14" s="100">
        <v>0.75417140949866734</v>
      </c>
      <c r="M14" s="100">
        <v>0.73908811793080531</v>
      </c>
      <c r="N14" s="100">
        <v>0.7240044696663972</v>
      </c>
      <c r="O14" s="100">
        <v>0.70892100254422985</v>
      </c>
      <c r="P14" s="100">
        <v>0.6938375722093042</v>
      </c>
      <c r="Q14" s="100">
        <v>0.67875412045395933</v>
      </c>
      <c r="R14" s="100">
        <v>0.6651789539901074</v>
      </c>
      <c r="S14" s="100">
        <v>0.65160385318449698</v>
      </c>
      <c r="T14" s="100">
        <v>0.63802868765196763</v>
      </c>
      <c r="U14" s="100">
        <v>0.6244535835867282</v>
      </c>
      <c r="V14" s="100">
        <v>0.6108784306270536</v>
      </c>
      <c r="W14" s="100">
        <v>0.59866082420921884</v>
      </c>
      <c r="X14" s="100">
        <v>0.58644320568419062</v>
      </c>
      <c r="Y14" s="100">
        <v>0.57422556992969476</v>
      </c>
      <c r="Z14" s="100">
        <v>0.56200797468773089</v>
      </c>
      <c r="AA14" s="100">
        <v>0.54979034964344464</v>
      </c>
      <c r="AB14" s="100">
        <v>0.53879447732469998</v>
      </c>
      <c r="AC14" s="100">
        <v>0.5277986315486487</v>
      </c>
      <c r="AD14" s="100">
        <v>0.51680277599371038</v>
      </c>
      <c r="AE14" s="100">
        <v>0.50580692509538494</v>
      </c>
      <c r="AF14" s="100">
        <v>0.49481106534949504</v>
      </c>
      <c r="AG14" s="100">
        <v>0.49481106814346276</v>
      </c>
      <c r="AH14" s="100">
        <v>0.49481105789891444</v>
      </c>
      <c r="AI14" s="100">
        <v>0.49481105603626929</v>
      </c>
      <c r="AJ14" s="100">
        <v>0.49481105370796286</v>
      </c>
      <c r="AK14" s="100">
        <v>0.49481108257896267</v>
      </c>
      <c r="AL14" s="100">
        <v>0.49481107326573692</v>
      </c>
      <c r="AM14" s="100">
        <v>0.49481107838801108</v>
      </c>
      <c r="AN14" s="100">
        <v>0.49481107373139821</v>
      </c>
      <c r="AO14" s="100">
        <v>0.49481107186875306</v>
      </c>
      <c r="AP14" s="100">
        <v>0.49481105883023702</v>
      </c>
      <c r="AQ14" s="100">
        <v>0.49481107233441435</v>
      </c>
      <c r="AR14" s="100">
        <v>0.49481107140309177</v>
      </c>
      <c r="AS14" s="100">
        <v>0.49481105650193058</v>
      </c>
      <c r="AT14" s="100">
        <v>0.49481107466272078</v>
      </c>
      <c r="AU14" s="100">
        <v>0.49481105883023702</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0">
        <v>9</v>
      </c>
      <c r="C15" s="30" t="s">
        <v>183</v>
      </c>
      <c r="D15" s="31" t="s">
        <v>249</v>
      </c>
      <c r="E15" s="31" t="s">
        <v>185</v>
      </c>
      <c r="F15" s="31">
        <v>2</v>
      </c>
      <c r="H15" s="116">
        <v>135.65227709988352</v>
      </c>
      <c r="I15" s="116">
        <v>108.14988203443446</v>
      </c>
      <c r="J15" s="116">
        <v>147.93783366140309</v>
      </c>
      <c r="K15" s="100">
        <v>61.802497626488616</v>
      </c>
      <c r="L15" s="100">
        <v>58.844707473117985</v>
      </c>
      <c r="M15" s="100">
        <v>57.224531544383517</v>
      </c>
      <c r="N15" s="100">
        <v>55.759966955461756</v>
      </c>
      <c r="O15" s="100">
        <v>54.337162954196579</v>
      </c>
      <c r="P15" s="100">
        <v>52.91230072619441</v>
      </c>
      <c r="Q15" s="100">
        <v>51.506130852419716</v>
      </c>
      <c r="R15" s="100">
        <v>50.223856254355098</v>
      </c>
      <c r="S15" s="100">
        <v>48.957178437684185</v>
      </c>
      <c r="T15" s="100">
        <v>47.710624063643202</v>
      </c>
      <c r="U15" s="100">
        <v>46.47280405331459</v>
      </c>
      <c r="V15" s="100">
        <v>45.25228888051366</v>
      </c>
      <c r="W15" s="100">
        <v>44.135013276421454</v>
      </c>
      <c r="X15" s="100">
        <v>43.035781775513314</v>
      </c>
      <c r="Y15" s="100">
        <v>41.949981413301231</v>
      </c>
      <c r="Z15" s="100">
        <v>40.876481876138193</v>
      </c>
      <c r="AA15" s="100">
        <v>39.813551654267542</v>
      </c>
      <c r="AB15" s="100">
        <v>38.847587522731949</v>
      </c>
      <c r="AC15" s="100">
        <v>37.896329296734308</v>
      </c>
      <c r="AD15" s="100">
        <v>36.950081640975547</v>
      </c>
      <c r="AE15" s="100">
        <v>36.010616140263011</v>
      </c>
      <c r="AF15" s="100">
        <v>35.078305914296521</v>
      </c>
      <c r="AG15" s="100">
        <v>34.925506999949896</v>
      </c>
      <c r="AH15" s="100">
        <v>34.772979076397334</v>
      </c>
      <c r="AI15" s="100">
        <v>34.617325590829395</v>
      </c>
      <c r="AJ15" s="100">
        <v>34.454806576991295</v>
      </c>
      <c r="AK15" s="100">
        <v>34.290370946947846</v>
      </c>
      <c r="AL15" s="100">
        <v>34.118601899608471</v>
      </c>
      <c r="AM15" s="100">
        <v>33.943749553728118</v>
      </c>
      <c r="AN15" s="100">
        <v>33.765407092878363</v>
      </c>
      <c r="AO15" s="100">
        <v>33.583076673275869</v>
      </c>
      <c r="AP15" s="100">
        <v>33.400185170192557</v>
      </c>
      <c r="AQ15" s="100">
        <v>33.218607581855345</v>
      </c>
      <c r="AR15" s="100">
        <v>33.033793267432429</v>
      </c>
      <c r="AS15" s="100">
        <v>32.847840933610122</v>
      </c>
      <c r="AT15" s="100">
        <v>32.663716810024084</v>
      </c>
      <c r="AU15" s="100">
        <v>32.483077638986281</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0">
        <v>10</v>
      </c>
      <c r="C16" s="30" t="s">
        <v>187</v>
      </c>
      <c r="D16" s="31" t="s">
        <v>251</v>
      </c>
      <c r="E16" s="31" t="s">
        <v>189</v>
      </c>
      <c r="F16" s="31">
        <v>2</v>
      </c>
      <c r="H16" s="116">
        <v>7.1720004081726074</v>
      </c>
      <c r="I16" s="116">
        <v>7.3440003395080566</v>
      </c>
      <c r="J16" s="116">
        <v>7.5660004615783691</v>
      </c>
      <c r="K16" s="100">
        <v>8.202109809499234</v>
      </c>
      <c r="L16" s="100">
        <v>8.3501849465537816</v>
      </c>
      <c r="M16" s="100">
        <v>8.4920706676784903</v>
      </c>
      <c r="N16" s="100">
        <v>8.594401316717267</v>
      </c>
      <c r="O16" s="100">
        <v>8.6856767672579736</v>
      </c>
      <c r="P16" s="100">
        <v>8.7724996617762372</v>
      </c>
      <c r="Q16" s="100">
        <v>8.8489655790617689</v>
      </c>
      <c r="R16" s="100">
        <v>8.9176725802244619</v>
      </c>
      <c r="S16" s="100">
        <v>8.9835861829342321</v>
      </c>
      <c r="T16" s="100">
        <v>9.0474157821154222</v>
      </c>
      <c r="U16" s="100">
        <v>9.1120781028876081</v>
      </c>
      <c r="V16" s="100">
        <v>9.1751485244603828</v>
      </c>
      <c r="W16" s="100">
        <v>9.240607560495846</v>
      </c>
      <c r="X16" s="100">
        <v>9.3038160718278959</v>
      </c>
      <c r="Y16" s="100">
        <v>9.3659643883584067</v>
      </c>
      <c r="Z16" s="100">
        <v>9.4272761888569221</v>
      </c>
      <c r="AA16" s="100">
        <v>9.4882047347491607</v>
      </c>
      <c r="AB16" s="100">
        <v>9.5492534850491211</v>
      </c>
      <c r="AC16" s="100">
        <v>9.6080655724508688</v>
      </c>
      <c r="AD16" s="100">
        <v>9.6679231590824202</v>
      </c>
      <c r="AE16" s="100">
        <v>9.7282219835324213</v>
      </c>
      <c r="AF16" s="100">
        <v>9.7888198901200667</v>
      </c>
      <c r="AG16" s="100">
        <v>9.8512071812292561</v>
      </c>
      <c r="AH16" s="100">
        <v>9.9140083474339917</v>
      </c>
      <c r="AI16" s="100">
        <v>9.9785742502426729</v>
      </c>
      <c r="AJ16" s="100">
        <v>10.046441720682196</v>
      </c>
      <c r="AK16" s="100">
        <v>10.115697804023512</v>
      </c>
      <c r="AL16" s="100">
        <v>10.188582081929781</v>
      </c>
      <c r="AM16" s="100">
        <v>10.263443409116007</v>
      </c>
      <c r="AN16" s="100">
        <v>10.340501207974739</v>
      </c>
      <c r="AO16" s="100">
        <v>10.420023525250144</v>
      </c>
      <c r="AP16" s="100">
        <v>10.500618350808509</v>
      </c>
      <c r="AQ16" s="100">
        <v>10.581501207430847</v>
      </c>
      <c r="AR16" s="100">
        <v>10.664647034485824</v>
      </c>
      <c r="AS16" s="100">
        <v>10.749193712719716</v>
      </c>
      <c r="AT16" s="100">
        <v>10.833854233031161</v>
      </c>
      <c r="AU16" s="100">
        <v>10.917868930962868</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0">
        <v>11</v>
      </c>
      <c r="C17" s="30" t="s">
        <v>204</v>
      </c>
      <c r="D17" s="31" t="s">
        <v>253</v>
      </c>
      <c r="E17" s="31" t="s">
        <v>206</v>
      </c>
      <c r="F17" s="31">
        <v>0</v>
      </c>
      <c r="H17" s="120">
        <v>0.6537234498244906</v>
      </c>
      <c r="I17" s="120">
        <v>0.66365443097593702</v>
      </c>
      <c r="J17" s="121">
        <v>0.67409124154901745</v>
      </c>
      <c r="K17" s="103">
        <v>0.69553819158131436</v>
      </c>
      <c r="L17" s="103">
        <v>0.70251507326588547</v>
      </c>
      <c r="M17" s="103">
        <v>0.70865219199610008</v>
      </c>
      <c r="N17" s="103">
        <v>0.71322031014801934</v>
      </c>
      <c r="O17" s="103">
        <v>0.71720004592099251</v>
      </c>
      <c r="P17" s="103">
        <v>0.72054554116569181</v>
      </c>
      <c r="Q17" s="103">
        <v>0.72307566941745494</v>
      </c>
      <c r="R17" s="103">
        <v>0.72488954779202142</v>
      </c>
      <c r="S17" s="103">
        <v>0.72650415241821653</v>
      </c>
      <c r="T17" s="103">
        <v>0.72806177537018646</v>
      </c>
      <c r="U17" s="103">
        <v>0.7296201318683575</v>
      </c>
      <c r="V17" s="103">
        <v>0.73113283019257369</v>
      </c>
      <c r="W17" s="103">
        <v>0.73267588968728026</v>
      </c>
      <c r="X17" s="103">
        <v>0.734161860746816</v>
      </c>
      <c r="Y17" s="103">
        <v>0.73561423171272089</v>
      </c>
      <c r="Z17" s="103">
        <v>0.73703790981407469</v>
      </c>
      <c r="AA17" s="103">
        <v>0.73844171926984825</v>
      </c>
      <c r="AB17" s="103">
        <v>0.73983500779079936</v>
      </c>
      <c r="AC17" s="103">
        <v>0.74117643848636117</v>
      </c>
      <c r="AD17" s="103">
        <v>0.74252452333939933</v>
      </c>
      <c r="AE17" s="103">
        <v>0.74386843811533743</v>
      </c>
      <c r="AF17" s="103">
        <v>0.74520567182618269</v>
      </c>
      <c r="AG17" s="103">
        <v>0.74656133610966935</v>
      </c>
      <c r="AH17" s="103">
        <v>0.74791168527831386</v>
      </c>
      <c r="AI17" s="103">
        <v>0.74927892652834771</v>
      </c>
      <c r="AJ17" s="103">
        <v>0.75068730777034887</v>
      </c>
      <c r="AK17" s="103">
        <v>0.75210434781789781</v>
      </c>
      <c r="AL17" s="103">
        <v>0.75356510400615173</v>
      </c>
      <c r="AM17" s="103">
        <v>0.75504171897136185</v>
      </c>
      <c r="AN17" s="103">
        <v>0.75653668984141231</v>
      </c>
      <c r="AO17" s="103">
        <v>0.75805306939879979</v>
      </c>
      <c r="AP17" s="103">
        <v>0.75956863308693601</v>
      </c>
      <c r="AQ17" s="103">
        <v>0.76107133616047418</v>
      </c>
      <c r="AR17" s="103">
        <v>0.76259034551228444</v>
      </c>
      <c r="AS17" s="103">
        <v>0.76411211121184863</v>
      </c>
      <c r="AT17" s="103">
        <v>0.7656176968548456</v>
      </c>
      <c r="AU17" s="103">
        <v>0.7670966240938889</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2"/>
      <c r="D18" s="73"/>
      <c r="E18" s="73"/>
      <c r="F18" s="72"/>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row>
    <row r="19" spans="2:88" x14ac:dyDescent="0.2"/>
    <row r="20" spans="2:88" x14ac:dyDescent="0.2"/>
    <row r="21" spans="2:88" ht="15" x14ac:dyDescent="0.25">
      <c r="B21" s="54" t="s">
        <v>335</v>
      </c>
      <c r="C21" s="26"/>
    </row>
    <row r="22" spans="2:88" x14ac:dyDescent="0.2">
      <c r="B22" s="26"/>
      <c r="C22" s="26"/>
    </row>
    <row r="23" spans="2:88" x14ac:dyDescent="0.2">
      <c r="B23" s="55"/>
      <c r="C23" s="26" t="s">
        <v>336</v>
      </c>
    </row>
    <row r="24" spans="2:88" x14ac:dyDescent="0.2">
      <c r="B24" s="26"/>
      <c r="C24" s="26"/>
    </row>
    <row r="25" spans="2:88" x14ac:dyDescent="0.2">
      <c r="B25" s="56"/>
      <c r="C25" s="26" t="s">
        <v>337</v>
      </c>
    </row>
    <row r="26" spans="2:88" x14ac:dyDescent="0.2"/>
    <row r="27" spans="2:88" x14ac:dyDescent="0.2"/>
    <row r="28" spans="2:88" x14ac:dyDescent="0.2"/>
    <row r="29" spans="2:88" s="26" customFormat="1" x14ac:dyDescent="0.2">
      <c r="B29" s="140" t="s">
        <v>343</v>
      </c>
      <c r="C29" s="141"/>
      <c r="D29" s="141"/>
      <c r="E29" s="141"/>
      <c r="F29" s="141"/>
      <c r="G29" s="141"/>
      <c r="H29" s="141"/>
      <c r="I29" s="142"/>
    </row>
    <row r="30" spans="2:88" x14ac:dyDescent="0.2"/>
    <row r="31" spans="2:88" s="6" customFormat="1" ht="12.75" x14ac:dyDescent="0.2">
      <c r="B31" s="58" t="s">
        <v>333</v>
      </c>
      <c r="C31" s="143" t="s">
        <v>331</v>
      </c>
      <c r="D31" s="143"/>
      <c r="E31" s="143"/>
      <c r="F31" s="143"/>
      <c r="G31" s="143"/>
      <c r="H31" s="143"/>
      <c r="I31" s="143"/>
    </row>
    <row r="32" spans="2:88" s="6" customFormat="1" ht="59.65" customHeight="1" x14ac:dyDescent="0.2">
      <c r="B32" s="59">
        <v>1</v>
      </c>
      <c r="C32" s="131" t="s">
        <v>233</v>
      </c>
      <c r="D32" s="132"/>
      <c r="E32" s="132"/>
      <c r="F32" s="132"/>
      <c r="G32" s="132"/>
      <c r="H32" s="132"/>
      <c r="I32" s="132"/>
    </row>
    <row r="33" spans="2:9" s="6" customFormat="1" ht="54" customHeight="1" x14ac:dyDescent="0.2">
      <c r="B33" s="59">
        <v>2</v>
      </c>
      <c r="C33" s="131" t="s">
        <v>235</v>
      </c>
      <c r="D33" s="132"/>
      <c r="E33" s="132"/>
      <c r="F33" s="132"/>
      <c r="G33" s="132"/>
      <c r="H33" s="132"/>
      <c r="I33" s="132"/>
    </row>
    <row r="34" spans="2:9" s="6" customFormat="1" ht="58.15" customHeight="1" x14ac:dyDescent="0.2">
      <c r="B34" s="59">
        <v>3</v>
      </c>
      <c r="C34" s="131" t="s">
        <v>237</v>
      </c>
      <c r="D34" s="132"/>
      <c r="E34" s="132"/>
      <c r="F34" s="132"/>
      <c r="G34" s="132"/>
      <c r="H34" s="132"/>
      <c r="I34" s="132"/>
    </row>
    <row r="35" spans="2:9" s="6" customFormat="1" ht="61.15" customHeight="1" x14ac:dyDescent="0.2">
      <c r="B35" s="59">
        <v>4</v>
      </c>
      <c r="C35" s="131" t="s">
        <v>240</v>
      </c>
      <c r="D35" s="132"/>
      <c r="E35" s="132"/>
      <c r="F35" s="132"/>
      <c r="G35" s="132"/>
      <c r="H35" s="132"/>
      <c r="I35" s="132"/>
    </row>
    <row r="36" spans="2:9" s="6" customFormat="1" ht="58.5" customHeight="1" x14ac:dyDescent="0.2">
      <c r="B36" s="59">
        <v>5</v>
      </c>
      <c r="C36" s="131" t="s">
        <v>242</v>
      </c>
      <c r="D36" s="132"/>
      <c r="E36" s="132"/>
      <c r="F36" s="132"/>
      <c r="G36" s="132"/>
      <c r="H36" s="132"/>
      <c r="I36" s="132"/>
    </row>
    <row r="37" spans="2:9" s="6" customFormat="1" ht="75.400000000000006" customHeight="1" x14ac:dyDescent="0.2">
      <c r="B37" s="59">
        <v>6</v>
      </c>
      <c r="C37" s="131" t="s">
        <v>244</v>
      </c>
      <c r="D37" s="132"/>
      <c r="E37" s="132"/>
      <c r="F37" s="132"/>
      <c r="G37" s="132"/>
      <c r="H37" s="132"/>
      <c r="I37" s="132"/>
    </row>
    <row r="38" spans="2:9" s="6" customFormat="1" ht="61.5" customHeight="1" x14ac:dyDescent="0.2">
      <c r="B38" s="59">
        <v>7</v>
      </c>
      <c r="C38" s="131" t="s">
        <v>246</v>
      </c>
      <c r="D38" s="132"/>
      <c r="E38" s="132"/>
      <c r="F38" s="132"/>
      <c r="G38" s="132"/>
      <c r="H38" s="132"/>
      <c r="I38" s="132"/>
    </row>
    <row r="39" spans="2:9" s="6" customFormat="1" ht="75.400000000000006" customHeight="1" x14ac:dyDescent="0.2">
      <c r="B39" s="59">
        <v>8</v>
      </c>
      <c r="C39" s="131" t="s">
        <v>248</v>
      </c>
      <c r="D39" s="132"/>
      <c r="E39" s="132"/>
      <c r="F39" s="132"/>
      <c r="G39" s="132"/>
      <c r="H39" s="132"/>
      <c r="I39" s="132"/>
    </row>
    <row r="40" spans="2:9" s="6" customFormat="1" ht="66" customHeight="1" x14ac:dyDescent="0.2">
      <c r="B40" s="59">
        <v>9</v>
      </c>
      <c r="C40" s="131" t="s">
        <v>250</v>
      </c>
      <c r="D40" s="132"/>
      <c r="E40" s="132"/>
      <c r="F40" s="132"/>
      <c r="G40" s="132"/>
      <c r="H40" s="132"/>
      <c r="I40" s="132"/>
    </row>
    <row r="41" spans="2:9" s="6" customFormat="1" ht="54.4" customHeight="1" x14ac:dyDescent="0.2">
      <c r="B41" s="59">
        <v>10</v>
      </c>
      <c r="C41" s="131" t="s">
        <v>252</v>
      </c>
      <c r="D41" s="132"/>
      <c r="E41" s="132"/>
      <c r="F41" s="132"/>
      <c r="G41" s="132"/>
      <c r="H41" s="132"/>
      <c r="I41" s="132"/>
    </row>
    <row r="42" spans="2:9" s="6" customFormat="1" ht="57.4" customHeight="1" x14ac:dyDescent="0.2">
      <c r="B42" s="59">
        <v>11</v>
      </c>
      <c r="C42" s="131" t="s">
        <v>254</v>
      </c>
      <c r="D42" s="132"/>
      <c r="E42" s="132"/>
      <c r="F42" s="132"/>
      <c r="G42" s="132"/>
      <c r="H42" s="132"/>
      <c r="I42" s="132"/>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J14" sqref="J14"/>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4" t="s">
        <v>255</v>
      </c>
      <c r="C1" s="124"/>
      <c r="D1" s="124"/>
      <c r="E1" s="124"/>
      <c r="F1" s="1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6" t="s">
        <v>2</v>
      </c>
      <c r="C3" s="137"/>
      <c r="D3" s="146" t="str">
        <f>'Cover sheet'!C5</f>
        <v>Essex &amp; Suffolk Water</v>
      </c>
      <c r="E3" s="147"/>
      <c r="F3" s="148"/>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6" t="s">
        <v>329</v>
      </c>
      <c r="C4" s="137"/>
      <c r="D4" s="146" t="str">
        <f>'Cover sheet'!C6</f>
        <v>Hartismere</v>
      </c>
      <c r="E4" s="147"/>
      <c r="F4" s="148"/>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0" t="s">
        <v>57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39" t="s">
        <v>58</v>
      </c>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row>
    <row r="6" spans="1:88" ht="15" thickBot="1" x14ac:dyDescent="0.25">
      <c r="A6" s="26"/>
      <c r="B6" s="69" t="s">
        <v>333</v>
      </c>
      <c r="C6" s="20" t="s">
        <v>20</v>
      </c>
      <c r="D6" s="21" t="s">
        <v>21</v>
      </c>
      <c r="E6" s="21" t="s">
        <v>22</v>
      </c>
      <c r="F6" s="92"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256</v>
      </c>
      <c r="E7" s="37" t="s">
        <v>46</v>
      </c>
      <c r="F7" s="37">
        <v>2</v>
      </c>
      <c r="H7" s="116">
        <v>9.6116571426391602</v>
      </c>
      <c r="I7" s="116">
        <v>9.8654232025146484</v>
      </c>
      <c r="J7" s="116">
        <v>9.7819080352783203</v>
      </c>
      <c r="K7" s="100">
        <v>7.3603110192343593</v>
      </c>
      <c r="L7" s="100">
        <v>7.3340704860165715</v>
      </c>
      <c r="M7" s="100">
        <v>7.3218499133363366</v>
      </c>
      <c r="N7" s="100">
        <v>7.2961439108476043</v>
      </c>
      <c r="O7" s="100">
        <v>7.268950535915792</v>
      </c>
      <c r="P7" s="100">
        <v>7.2509552426636219</v>
      </c>
      <c r="Q7" s="100">
        <v>7.2292553838342428</v>
      </c>
      <c r="R7" s="100">
        <v>7.2104689981788397</v>
      </c>
      <c r="S7" s="100">
        <v>7.1872312631458044</v>
      </c>
      <c r="T7" s="100">
        <v>7.1716948244720697</v>
      </c>
      <c r="U7" s="100">
        <v>7.1556939985603094</v>
      </c>
      <c r="V7" s="100">
        <v>7.1414748001843691</v>
      </c>
      <c r="W7" s="100">
        <v>7.1210923325270414</v>
      </c>
      <c r="X7" s="100">
        <v>7.1139259915798903</v>
      </c>
      <c r="Y7" s="100">
        <v>7.1099178064614534</v>
      </c>
      <c r="Z7" s="100">
        <v>7.1154576819390059</v>
      </c>
      <c r="AA7" s="100">
        <v>7.1133607868105173</v>
      </c>
      <c r="AB7" s="100">
        <v>7.1228484977036715</v>
      </c>
      <c r="AC7" s="100">
        <v>7.1275199335068464</v>
      </c>
      <c r="AD7" s="100">
        <v>7.1328993309289217</v>
      </c>
      <c r="AE7" s="100">
        <v>7.1339477803558111</v>
      </c>
      <c r="AF7" s="100">
        <v>7.1444910671561956</v>
      </c>
      <c r="AG7" s="100">
        <v>7.162593262270093</v>
      </c>
      <c r="AH7" s="100">
        <v>7.1643448751419783</v>
      </c>
      <c r="AI7" s="100">
        <v>7.1807450968772173</v>
      </c>
      <c r="AJ7" s="100">
        <v>7.2085584569722414</v>
      </c>
      <c r="AK7" s="100">
        <v>7.2331724744290113</v>
      </c>
      <c r="AL7" s="100">
        <v>7.2588789183646441</v>
      </c>
      <c r="AM7" s="100">
        <v>7.2672738414257765</v>
      </c>
      <c r="AN7" s="100">
        <v>7.2932947743684053</v>
      </c>
      <c r="AO7" s="100">
        <v>7.3210361320525408</v>
      </c>
      <c r="AP7" s="100">
        <v>7.3477667327970266</v>
      </c>
      <c r="AQ7" s="100">
        <v>7.3688482809811831</v>
      </c>
      <c r="AR7" s="100">
        <v>7.4001677390187979</v>
      </c>
      <c r="AS7" s="100">
        <v>7.4273800831288099</v>
      </c>
      <c r="AT7" s="100">
        <v>7.4550427664071321</v>
      </c>
      <c r="AU7" s="100">
        <v>7.4783239271491766</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258</v>
      </c>
      <c r="E8" s="31" t="s">
        <v>46</v>
      </c>
      <c r="F8" s="31">
        <v>2</v>
      </c>
      <c r="H8" s="116">
        <v>7.7770000000000001</v>
      </c>
      <c r="I8" s="116">
        <v>8.16</v>
      </c>
      <c r="J8" s="116">
        <v>7.958606350892234</v>
      </c>
      <c r="K8" s="100">
        <v>7.6323252999999998</v>
      </c>
      <c r="L8" s="100">
        <v>7.6323252999999998</v>
      </c>
      <c r="M8" s="100">
        <v>7.6323252999999998</v>
      </c>
      <c r="N8" s="100">
        <v>7.6323252999999998</v>
      </c>
      <c r="O8" s="100">
        <v>7.6323252999999998</v>
      </c>
      <c r="P8" s="100">
        <v>7.6323252999999998</v>
      </c>
      <c r="Q8" s="100">
        <v>7.6323252999999998</v>
      </c>
      <c r="R8" s="100">
        <v>7.6323252999999998</v>
      </c>
      <c r="S8" s="100">
        <v>7.6323252999999998</v>
      </c>
      <c r="T8" s="100">
        <v>7.6323252999999998</v>
      </c>
      <c r="U8" s="100">
        <v>7.6323252999999998</v>
      </c>
      <c r="V8" s="100">
        <v>7.6323252999999998</v>
      </c>
      <c r="W8" s="100">
        <v>7.6323252999999998</v>
      </c>
      <c r="X8" s="100">
        <v>7.6323252999999998</v>
      </c>
      <c r="Y8" s="100">
        <v>7.6323252999999998</v>
      </c>
      <c r="Z8" s="100">
        <v>7.6323252999999998</v>
      </c>
      <c r="AA8" s="100">
        <v>7.6323252999999998</v>
      </c>
      <c r="AB8" s="100">
        <v>7.6323252999999998</v>
      </c>
      <c r="AC8" s="100">
        <v>7.6323252999999998</v>
      </c>
      <c r="AD8" s="100">
        <v>7.6323252999999998</v>
      </c>
      <c r="AE8" s="100">
        <v>7.6323252999999998</v>
      </c>
      <c r="AF8" s="100">
        <v>7.6323252999999998</v>
      </c>
      <c r="AG8" s="100">
        <v>7.6323252999999998</v>
      </c>
      <c r="AH8" s="100">
        <v>7.6323252999999998</v>
      </c>
      <c r="AI8" s="100">
        <v>7.6323252999999998</v>
      </c>
      <c r="AJ8" s="100">
        <v>7.6323252999999998</v>
      </c>
      <c r="AK8" s="100">
        <v>7.6323252999999998</v>
      </c>
      <c r="AL8" s="100">
        <v>7.6323252999999998</v>
      </c>
      <c r="AM8" s="100">
        <v>7.6323252999999998</v>
      </c>
      <c r="AN8" s="100">
        <v>7.6323252999999998</v>
      </c>
      <c r="AO8" s="100">
        <v>7.6323252999999998</v>
      </c>
      <c r="AP8" s="100">
        <v>7.6323252999999998</v>
      </c>
      <c r="AQ8" s="100">
        <v>7.6323252999999998</v>
      </c>
      <c r="AR8" s="100">
        <v>7.6323252999999998</v>
      </c>
      <c r="AS8" s="100">
        <v>7.6323252999999998</v>
      </c>
      <c r="AT8" s="100">
        <v>7.6323252999999998</v>
      </c>
      <c r="AU8" s="100">
        <v>7.6323252999999998</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0">
        <f t="shared" ref="B9:B11" si="0">B8+1</f>
        <v>3</v>
      </c>
      <c r="C9" s="30" t="s">
        <v>215</v>
      </c>
      <c r="D9" s="31" t="s">
        <v>260</v>
      </c>
      <c r="E9" s="31" t="s">
        <v>46</v>
      </c>
      <c r="F9" s="31">
        <v>2</v>
      </c>
      <c r="H9" s="116">
        <v>9.777000000000001</v>
      </c>
      <c r="I9" s="116">
        <v>10.16</v>
      </c>
      <c r="J9" s="116">
        <v>9.958606350892234</v>
      </c>
      <c r="K9" s="100">
        <v>9.6323252999999998</v>
      </c>
      <c r="L9" s="100">
        <v>9.6323252999999998</v>
      </c>
      <c r="M9" s="100">
        <v>9.6323252999999998</v>
      </c>
      <c r="N9" s="100">
        <v>9.6323252999999998</v>
      </c>
      <c r="O9" s="100">
        <v>9.6323252999999998</v>
      </c>
      <c r="P9" s="100">
        <v>9.6323252999999998</v>
      </c>
      <c r="Q9" s="100">
        <v>9.6323252999999998</v>
      </c>
      <c r="R9" s="100">
        <v>9.6323252999999998</v>
      </c>
      <c r="S9" s="100">
        <v>9.6323252999999998</v>
      </c>
      <c r="T9" s="100">
        <v>9.6323252999999998</v>
      </c>
      <c r="U9" s="100">
        <v>9.6323252999999998</v>
      </c>
      <c r="V9" s="100">
        <v>9.6323252999999998</v>
      </c>
      <c r="W9" s="100">
        <v>9.6323252999999998</v>
      </c>
      <c r="X9" s="100">
        <v>9.6323252999999998</v>
      </c>
      <c r="Y9" s="100">
        <v>9.6323252999999998</v>
      </c>
      <c r="Z9" s="100">
        <v>9.6323252999999998</v>
      </c>
      <c r="AA9" s="100">
        <v>9.6323252999999998</v>
      </c>
      <c r="AB9" s="100">
        <v>9.6323252999999998</v>
      </c>
      <c r="AC9" s="100">
        <v>9.6323252999999998</v>
      </c>
      <c r="AD9" s="100">
        <v>9.6323252999999998</v>
      </c>
      <c r="AE9" s="100">
        <v>9.6323252999999998</v>
      </c>
      <c r="AF9" s="100">
        <v>9.6323252999999998</v>
      </c>
      <c r="AG9" s="100">
        <v>9.6323252999999998</v>
      </c>
      <c r="AH9" s="100">
        <v>9.6323252999999998</v>
      </c>
      <c r="AI9" s="100">
        <v>9.6323252999999998</v>
      </c>
      <c r="AJ9" s="100">
        <v>9.6323252999999998</v>
      </c>
      <c r="AK9" s="100">
        <v>9.6323252999999998</v>
      </c>
      <c r="AL9" s="100">
        <v>9.6323252999999998</v>
      </c>
      <c r="AM9" s="100">
        <v>9.6323252999999998</v>
      </c>
      <c r="AN9" s="100">
        <v>9.6323252999999998</v>
      </c>
      <c r="AO9" s="100">
        <v>9.6323252999999998</v>
      </c>
      <c r="AP9" s="100">
        <v>9.6323252999999998</v>
      </c>
      <c r="AQ9" s="100">
        <v>9.6323252999999998</v>
      </c>
      <c r="AR9" s="100">
        <v>9.6323252999999998</v>
      </c>
      <c r="AS9" s="100">
        <v>9.6323252999999998</v>
      </c>
      <c r="AT9" s="100">
        <v>9.6323252999999998</v>
      </c>
      <c r="AU9" s="100">
        <v>9.6323252999999998</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0">
        <f t="shared" si="0"/>
        <v>4</v>
      </c>
      <c r="C10" s="30" t="s">
        <v>218</v>
      </c>
      <c r="D10" s="31" t="s">
        <v>262</v>
      </c>
      <c r="E10" s="31" t="s">
        <v>46</v>
      </c>
      <c r="F10" s="31">
        <v>2</v>
      </c>
      <c r="H10" s="116">
        <v>0.79</v>
      </c>
      <c r="I10" s="116">
        <v>0.82110524202371205</v>
      </c>
      <c r="J10" s="116">
        <v>0.1</v>
      </c>
      <c r="K10" s="100">
        <v>0.80123990462743677</v>
      </c>
      <c r="L10" s="100">
        <v>0.78965669311583042</v>
      </c>
      <c r="M10" s="100">
        <v>0.77093177521601319</v>
      </c>
      <c r="N10" s="100">
        <v>0.74968539294786751</v>
      </c>
      <c r="O10" s="100">
        <v>0.75458224397152662</v>
      </c>
      <c r="P10" s="100">
        <v>0.75015208311378956</v>
      </c>
      <c r="Q10" s="100">
        <v>0.72816406190395355</v>
      </c>
      <c r="R10" s="100">
        <v>0.70872510131448507</v>
      </c>
      <c r="S10" s="100">
        <v>0.68717027734965086</v>
      </c>
      <c r="T10" s="100">
        <v>0.67909626942127943</v>
      </c>
      <c r="U10" s="100">
        <v>0.66324999090284109</v>
      </c>
      <c r="V10" s="100">
        <v>0.66551373340189457</v>
      </c>
      <c r="W10" s="100">
        <v>0.63679568003863096</v>
      </c>
      <c r="X10" s="100">
        <v>0.63285796344280243</v>
      </c>
      <c r="Y10" s="100">
        <v>0.62838730029761791</v>
      </c>
      <c r="Z10" s="100">
        <v>0.61813701875507832</v>
      </c>
      <c r="AA10" s="100">
        <v>0.60734720900654793</v>
      </c>
      <c r="AB10" s="100">
        <v>0.59073338564485312</v>
      </c>
      <c r="AC10" s="100">
        <v>0.58428758662194014</v>
      </c>
      <c r="AD10" s="100">
        <v>0.58024857006967068</v>
      </c>
      <c r="AE10" s="100">
        <v>0.57362083718180656</v>
      </c>
      <c r="AF10" s="100">
        <v>0.55824764259159565</v>
      </c>
      <c r="AG10" s="100">
        <v>0.55104029551148415</v>
      </c>
      <c r="AH10" s="100">
        <v>0.5496616754680872</v>
      </c>
      <c r="AI10" s="100">
        <v>0.53973469138145447</v>
      </c>
      <c r="AJ10" s="100">
        <v>0.53209046460688114</v>
      </c>
      <c r="AK10" s="100">
        <v>0.52975368686020374</v>
      </c>
      <c r="AL10" s="100">
        <v>0.51914208196103573</v>
      </c>
      <c r="AM10" s="100">
        <v>0.5177757740020752</v>
      </c>
      <c r="AN10" s="100">
        <v>0.50785304978489876</v>
      </c>
      <c r="AO10" s="100">
        <v>0.50919867679476738</v>
      </c>
      <c r="AP10" s="100">
        <v>0.49798589199781418</v>
      </c>
      <c r="AQ10" s="100">
        <v>0.49041430652141571</v>
      </c>
      <c r="AR10" s="100">
        <v>0.48875934630632401</v>
      </c>
      <c r="AS10" s="100">
        <v>0.47513984329998493</v>
      </c>
      <c r="AT10" s="100">
        <v>0.48306927084922791</v>
      </c>
      <c r="AU10" s="100">
        <v>0.4643063098192215</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0">
        <f t="shared" si="0"/>
        <v>5</v>
      </c>
      <c r="C11" s="30" t="s">
        <v>221</v>
      </c>
      <c r="D11" s="31" t="s">
        <v>263</v>
      </c>
      <c r="E11" s="31" t="s">
        <v>46</v>
      </c>
      <c r="F11" s="31">
        <v>2</v>
      </c>
      <c r="H11" s="117">
        <v>-0.62</v>
      </c>
      <c r="I11" s="117">
        <v>-0.52652844453836034</v>
      </c>
      <c r="J11" s="116">
        <v>7.6698315613913687E-2</v>
      </c>
      <c r="K11" s="101">
        <v>1.4707743761382037</v>
      </c>
      <c r="L11" s="101">
        <v>1.5085981208675978</v>
      </c>
      <c r="M11" s="101">
        <v>1.53954361144765</v>
      </c>
      <c r="N11" s="101">
        <v>1.586495996204528</v>
      </c>
      <c r="O11" s="101">
        <v>1.6087925201126811</v>
      </c>
      <c r="P11" s="101">
        <v>1.6312179742225883</v>
      </c>
      <c r="Q11" s="101">
        <v>1.6749058542618034</v>
      </c>
      <c r="R11" s="101">
        <v>1.713131200506675</v>
      </c>
      <c r="S11" s="101">
        <v>1.7579237595045445</v>
      </c>
      <c r="T11" s="101">
        <v>1.7815342061066506</v>
      </c>
      <c r="U11" s="101">
        <v>1.8133813105368493</v>
      </c>
      <c r="V11" s="101">
        <v>1.8253367664137361</v>
      </c>
      <c r="W11" s="101">
        <v>1.8744372874343274</v>
      </c>
      <c r="X11" s="101">
        <v>1.8855413449773071</v>
      </c>
      <c r="Y11" s="101">
        <v>1.8940201932409284</v>
      </c>
      <c r="Z11" s="101">
        <v>1.8987305993059156</v>
      </c>
      <c r="AA11" s="101">
        <v>1.9116173041829345</v>
      </c>
      <c r="AB11" s="101">
        <v>1.9187434166514752</v>
      </c>
      <c r="AC11" s="101">
        <v>1.9205177798712132</v>
      </c>
      <c r="AD11" s="101">
        <v>1.9191773990014074</v>
      </c>
      <c r="AE11" s="101">
        <v>1.9247566824623821</v>
      </c>
      <c r="AF11" s="101">
        <v>1.9295865902522085</v>
      </c>
      <c r="AG11" s="101">
        <v>1.9186917422184226</v>
      </c>
      <c r="AH11" s="101">
        <v>1.9183187493899343</v>
      </c>
      <c r="AI11" s="101">
        <v>1.911845511741328</v>
      </c>
      <c r="AJ11" s="101">
        <v>1.8916763784208772</v>
      </c>
      <c r="AK11" s="101">
        <v>1.8693991387107847</v>
      </c>
      <c r="AL11" s="101">
        <v>1.85430429967432</v>
      </c>
      <c r="AM11" s="101">
        <v>1.8472756845721481</v>
      </c>
      <c r="AN11" s="101">
        <v>1.8311774758466957</v>
      </c>
      <c r="AO11" s="101">
        <v>1.8020904911526916</v>
      </c>
      <c r="AP11" s="101">
        <v>1.7865726752051589</v>
      </c>
      <c r="AQ11" s="101">
        <v>1.773062712497401</v>
      </c>
      <c r="AR11" s="101">
        <v>1.7433982146748779</v>
      </c>
      <c r="AS11" s="101">
        <v>1.7298053735712049</v>
      </c>
      <c r="AT11" s="101">
        <v>1.6942132627436397</v>
      </c>
      <c r="AU11" s="101">
        <v>1.6896950630316017</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4" t="s">
        <v>335</v>
      </c>
      <c r="C15" s="26"/>
    </row>
    <row r="16" spans="1:88" x14ac:dyDescent="0.2">
      <c r="B16" s="26"/>
      <c r="C16" s="26"/>
    </row>
    <row r="17" spans="2:9" x14ac:dyDescent="0.2">
      <c r="B17" s="55"/>
      <c r="C17" s="26" t="s">
        <v>336</v>
      </c>
    </row>
    <row r="18" spans="2:9" x14ac:dyDescent="0.2">
      <c r="B18" s="26"/>
      <c r="C18" s="26"/>
    </row>
    <row r="19" spans="2:9" x14ac:dyDescent="0.2">
      <c r="B19" s="56"/>
      <c r="C19" s="26" t="s">
        <v>337</v>
      </c>
    </row>
    <row r="20" spans="2:9" x14ac:dyDescent="0.2"/>
    <row r="21" spans="2:9" x14ac:dyDescent="0.2"/>
    <row r="22" spans="2:9" x14ac:dyDescent="0.2"/>
    <row r="23" spans="2:9" s="26" customFormat="1" x14ac:dyDescent="0.2">
      <c r="B23" s="140" t="s">
        <v>345</v>
      </c>
      <c r="C23" s="141"/>
      <c r="D23" s="141"/>
      <c r="E23" s="141"/>
      <c r="F23" s="141"/>
      <c r="G23" s="141"/>
      <c r="H23" s="141"/>
      <c r="I23" s="142"/>
    </row>
    <row r="24" spans="2:9" x14ac:dyDescent="0.2"/>
    <row r="25" spans="2:9" s="6" customFormat="1" ht="12.75" x14ac:dyDescent="0.2">
      <c r="B25" s="58" t="s">
        <v>333</v>
      </c>
      <c r="C25" s="143" t="s">
        <v>331</v>
      </c>
      <c r="D25" s="143"/>
      <c r="E25" s="143"/>
      <c r="F25" s="143"/>
      <c r="G25" s="143"/>
      <c r="H25" s="143"/>
      <c r="I25" s="143"/>
    </row>
    <row r="26" spans="2:9" s="6" customFormat="1" ht="76.900000000000006" customHeight="1" x14ac:dyDescent="0.2">
      <c r="B26" s="59">
        <v>1</v>
      </c>
      <c r="C26" s="131" t="s">
        <v>257</v>
      </c>
      <c r="D26" s="132"/>
      <c r="E26" s="132"/>
      <c r="F26" s="132"/>
      <c r="G26" s="132"/>
      <c r="H26" s="132"/>
      <c r="I26" s="132"/>
    </row>
    <row r="27" spans="2:9" s="6" customFormat="1" ht="54" customHeight="1" x14ac:dyDescent="0.2">
      <c r="B27" s="59">
        <v>2</v>
      </c>
      <c r="C27" s="131" t="s">
        <v>259</v>
      </c>
      <c r="D27" s="132"/>
      <c r="E27" s="132"/>
      <c r="F27" s="132"/>
      <c r="G27" s="132"/>
      <c r="H27" s="132"/>
      <c r="I27" s="132"/>
    </row>
    <row r="28" spans="2:9" s="6" customFormat="1" ht="58.15" customHeight="1" x14ac:dyDescent="0.2">
      <c r="B28" s="59">
        <v>3</v>
      </c>
      <c r="C28" s="131" t="s">
        <v>261</v>
      </c>
      <c r="D28" s="132"/>
      <c r="E28" s="132"/>
      <c r="F28" s="132"/>
      <c r="G28" s="132"/>
      <c r="H28" s="132"/>
      <c r="I28" s="132"/>
    </row>
    <row r="29" spans="2:9" s="6" customFormat="1" ht="61.15" customHeight="1" x14ac:dyDescent="0.2">
      <c r="B29" s="59">
        <v>4</v>
      </c>
      <c r="C29" s="131" t="s">
        <v>220</v>
      </c>
      <c r="D29" s="132"/>
      <c r="E29" s="132"/>
      <c r="F29" s="132"/>
      <c r="G29" s="132"/>
      <c r="H29" s="132"/>
      <c r="I29" s="132"/>
    </row>
    <row r="30" spans="2:9" s="6" customFormat="1" ht="58.5" customHeight="1" x14ac:dyDescent="0.2">
      <c r="B30" s="59">
        <v>5</v>
      </c>
      <c r="C30" s="131" t="s">
        <v>264</v>
      </c>
      <c r="D30" s="132"/>
      <c r="E30" s="132"/>
      <c r="F30" s="132"/>
      <c r="G30" s="132"/>
      <c r="H30" s="132"/>
      <c r="I30" s="132"/>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bffd374-f6e7-466c-9533-0f5f1a899a5e" ContentTypeId="0x010100AA05B90DBFE04643B9F9D96E9BC2395604"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NRDFKF75FUKE-759347149-350773</_dlc_DocId>
    <_dlc_DocIdUrl xmlns="734c4073-7d5f-4b79-9025-c8fc99567a1e">
      <Url>https://nwgcloud.sharepoint.com/sites/TD0086/_layouts/15/DocIdRedir.aspx?ID=NRDFKF75FUKE-759347149-350773</Url>
      <Description>NRDFKF75FUKE-759347149-350773</Description>
    </_dlc_DocIdUrl>
  </documentManagement>
</p:properties>
</file>

<file path=customXml/itemProps1.xml><?xml version="1.0" encoding="utf-8"?>
<ds:datastoreItem xmlns:ds="http://schemas.openxmlformats.org/officeDocument/2006/customXml" ds:itemID="{209F724B-BAC1-418B-8620-E14BC69B7676}">
  <ds:schemaRefs>
    <ds:schemaRef ds:uri="http://schemas.microsoft.com/sharepoint/events"/>
  </ds:schemaRefs>
</ds:datastoreItem>
</file>

<file path=customXml/itemProps2.xml><?xml version="1.0" encoding="utf-8"?>
<ds:datastoreItem xmlns:ds="http://schemas.openxmlformats.org/officeDocument/2006/customXml" ds:itemID="{09ACCB1C-F0E9-437E-ABCF-AD64D6FC2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955F3-8D16-4EDC-BB7F-EC631AA46A1D}">
  <ds:schemaRefs>
    <ds:schemaRef ds:uri="Microsoft.SharePoint.Taxonomy.ContentTypeSync"/>
  </ds:schemaRefs>
</ds:datastoreItem>
</file>

<file path=customXml/itemProps4.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5.xml><?xml version="1.0" encoding="utf-8"?>
<ds:datastoreItem xmlns:ds="http://schemas.openxmlformats.org/officeDocument/2006/customXml" ds:itemID="{0B505F09-1AD7-47E1-880A-1E18A344DD5B}">
  <ds:schemaRefs>
    <ds:schemaRef ds:uri="http://schemas.openxmlformats.org/package/2006/metadata/core-properties"/>
    <ds:schemaRef ds:uri="http://purl.org/dc/elements/1.1/"/>
    <ds:schemaRef ds:uri="http://purl.org/dc/terms/"/>
    <ds:schemaRef ds:uri="http://schemas.microsoft.com/office/2006/metadata/properties"/>
    <ds:schemaRef ds:uri="734c4073-7d5f-4b79-9025-c8fc99567a1e"/>
    <ds:schemaRef ds:uri="http://schemas.microsoft.com/office/2006/documentManagement/types"/>
    <ds:schemaRef ds:uri="0509b246-36c9-4660-9234-ba10f3bf328d"/>
    <ds:schemaRef ds:uri="http://schemas.microsoft.com/office/infopath/2007/PartnerControls"/>
    <ds:schemaRef ds:uri="b06911f5-2148-444c-8586-fae6326f6f7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dcterms:created xsi:type="dcterms:W3CDTF">2017-04-19T07:39:06Z</dcterms:created>
  <dcterms:modified xsi:type="dcterms:W3CDTF">2024-01-10T14:05:35Z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c357f90b-2f67-462d-be7c-0966ae0ca289</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