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AAD95B7F-2C16-4295-83AE-8AD81B413F97}" xr6:coauthVersionLast="47" xr6:coauthVersionMax="47" xr10:uidLastSave="{00000000-0000-0000-0000-000000000000}"/>
  <bookViews>
    <workbookView xWindow="-120" yWindow="-120" windowWidth="29040" windowHeight="158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0" l="1"/>
  <c r="I21" i="20"/>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<sst xmlns="http://schemas.openxmlformats.org/spreadsheetml/2006/main" count="1084" uniqueCount="425">
  <si>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</si>
  <si>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</si>
  <si>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</si>
  <si>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</si>
  <si>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</si>
  <si>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</si>
  <si>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</si>
  <si>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</si>
  <si>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</si>
  <si>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</si>
  <si>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</si>
  <si>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</si>
  <si>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</si>
  <si>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</si>
  <si>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</si>
  <si>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</si>
  <si>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</si>
  <si>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</si>
  <si>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</si>
  <si>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</si>
  <si>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</si>
  <si>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</si>
  <si>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</si>
  <si>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</si>
  <si>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</si>
  <si>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</si>
  <si>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</si>
  <si>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</si>
  <si>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</si>
  <si>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</si>
  <si>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</si>
  <si>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</si>
  <si>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</si>
  <si>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</si>
  <si>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</si>
  <si>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</si>
  <si>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</si>
  <si>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</si>
  <si>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</si>
  <si>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</si>
  <si>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</si>
  <si>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</si>
  <si>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</si>
  <si>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</si>
  <si>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</si>
  <si>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</si>
  <si>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</si>
  <si>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</si>
  <si>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</si>
  <si>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</si>
  <si>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</si>
  <si>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</si>
  <si>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</si>
  <si>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</si>
  <si>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</si>
  <si>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</si>
  <si>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</si>
  <si>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</si>
  <si>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</si>
  <si>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</si>
  <si>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</si>
  <si>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</si>
  <si>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</si>
  <si>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</si>
  <si>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</si>
  <si>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</si>
  <si>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</si>
  <si>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</si>
  <si>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</si>
  <si>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</si>
  <si>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</si>
  <si>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</si>
  <si>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</si>
  <si>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</si>
  <si>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</si>
  <si>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</si>
  <si>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</si>
  <si>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</si>
  <si>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</si>
  <si>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</si>
  <si>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</si>
  <si>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</si>
  <si>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</si>
  <si>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</si>
  <si>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</si>
  <si>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</si>
  <si>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</si>
  <si>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</si>
  <si>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</si>
  <si>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</si>
  <si>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</si>
  <si>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</si>
  <si>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</si>
  <si>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</si>
  <si>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</si>
  <si>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</si>
  <si>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</si>
  <si>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</si>
  <si>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</si>
  <si>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</si>
  <si>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</si>
  <si>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</si>
  <si>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</si>
  <si>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</si>
  <si>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</si>
  <si>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</si>
  <si>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</si>
  <si>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</si>
  <si>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</si>
  <si>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</si>
  <si>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</si>
  <si>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</si>
  <si>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</si>
  <si>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</si>
  <si>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</si>
  <si>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</si>
  <si>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</si>
  <si>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</si>
  <si>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</si>
  <si>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</si>
  <si>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</si>
  <si>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</si>
  <si>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</si>
  <si>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</si>
  <si>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</si>
  <si>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</si>
  <si>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</si>
  <si>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</si>
  <si>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</si>
  <si>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</si>
  <si>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</si>
  <si>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</si>
  <si>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</si>
  <si>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</si>
  <si>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</si>
  <si>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</si>
  <si>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</si>
  <si>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</si>
  <si>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</si>
  <si>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</si>
  <si>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</si>
  <si>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</si>
  <si>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</si>
  <si>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</si>
  <si>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</si>
  <si>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</si>
  <si>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</si>
  <si>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</si>
  <si>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</si>
  <si>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</si>
  <si>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</si>
  <si>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</si>
  <si>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</si>
  <si>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</si>
  <si>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</si>
  <si>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</si>
  <si>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</si>
  <si>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</si>
  <si>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</si>
  <si>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</si>
  <si>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</si>
  <si>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</si>
  <si>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</si>
  <si>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</si>
  <si>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</si>
  <si>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</si>
  <si>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</si>
  <si>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</si>
  <si>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</si>
  <si>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</si>
  <si>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</si>
  <si>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</si>
  <si>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</si>
  <si>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</si>
  <si>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</si>
  <si>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</si>
  <si>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</si>
  <si>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</si>
  <si>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</si>
  <si>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</si>
  <si>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</si>
  <si>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</si>
  <si>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</si>
  <si>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</si>
  <si>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</si>
  <si>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</si>
  <si>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</si>
  <si>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</si>
  <si>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</si>
  <si>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</si>
  <si>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</si>
  <si>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</si>
  <si>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</si>
  <si>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</si>
  <si>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</si>
  <si>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</si>
  <si>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</si>
  <si>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</si>
  <si>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</si>
  <si>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</si>
  <si>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</si>
  <si>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</si>
  <si>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</si>
  <si>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</si>
  <si>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</si>
  <si>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</si>
  <si>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</si>
  <si>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</si>
  <si>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</si>
  <si>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</si>
  <si>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</si>
  <si>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</si>
  <si>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</si>
  <si>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</si>
  <si>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</si>
  <si>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</si>
  <si>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</si>
  <si>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</si>
  <si>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</si>
  <si>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</si>
  <si>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</si>
  <si>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</si>
  <si>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</si>
  <si>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</si>
  <si>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</si>
  <si>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</si>
  <si>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</si>
  <si>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</si>
  <si>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</si>
  <si>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</si>
  <si>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</si>
  <si>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</si>
  <si>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</si>
  <si>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</si>
  <si>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</si>
  <si>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</si>
  <si>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</si>
  <si>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</si>
  <si>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</si>
  <si>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</si>
  <si>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</si>
  <si>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</si>
  <si>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</si>
  <si>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</si>
  <si>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</si>
  <si>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</si>
  <si>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</si>
  <si>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</si>
  <si>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</si>
  <si>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</si>
  <si>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</si>
  <si>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</si>
  <si>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</si>
  <si>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</si>
  <si>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</si>
  <si>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</si>
  <si>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</si>
  <si>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</si>
  <si>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</si>
  <si>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</si>
  <si>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</si>
  <si>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</si>
  <si>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</si>
  <si>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</si>
  <si>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</si>
  <si>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</si>
  <si>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</si>
  <si>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</si>
  <si>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</si>
  <si>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</si>
  <si>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</si>
  <si>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</si>
  <si>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</si>
  <si>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</si>
  <si>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</si>
  <si>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</si>
  <si>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</si>
  <si>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</si>
  <si>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</si>
  <si>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</si>
  <si>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</si>
  <si>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</si>
  <si>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</si>
  <si>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</si>
  <si>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</si>
  <si>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</si>
  <si>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</si>
  <si>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</si>
  <si>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</si>
  <si>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</si>
  <si>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</si>
  <si>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</si>
  <si>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</si>
  <si>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</si>
  <si>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</si>
  <si>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</si>
  <si>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</si>
  <si>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</si>
  <si>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</si>
  <si>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</si>
  <si>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</si>
  <si>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</si>
  <si>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</si>
  <si>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</si>
  <si>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</si>
  <si>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</si>
  <si>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</si>
  <si>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</si>
  <si>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</si>
  <si>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</si>
  <si>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</si>
  <si>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</si>
  <si>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</si>
  <si>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</si>
  <si>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</si>
  <si>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</si>
  <si>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</si>
  <si>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</si>
  <si>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</si>
  <si>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</si>
  <si>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</si>
  <si>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</si>
  <si>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</si>
  <si>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</si>
  <si>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</si>
  <si>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</si>
  <si>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</si>
  <si>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</si>
  <si>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</si>
  <si>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</si>
  <si>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</si>
  <si>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</si>
  <si>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</si>
  <si>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</si>
  <si>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</si>
  <si>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</si>
  <si>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</si>
  <si>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</si>
  <si>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</si>
  <si>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</si>
  <si>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</si>
  <si>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</si>
  <si>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</si>
  <si>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</si>
  <si>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</si>
  <si>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</si>
  <si>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</si>
  <si>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</si>
  <si>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</si>
  <si>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</si>
  <si>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</si>
  <si>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</si>
  <si>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</si>
  <si>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</si>
  <si>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</si>
  <si>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</si>
  <si>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</si>
  <si>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</si>
  <si>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</si>
  <si>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</si>
  <si>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</si>
  <si>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</si>
  <si>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</si>
  <si>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</si>
  <si>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</si>
  <si>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</si>
  <si>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</si>
  <si>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</si>
  <si>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</si>
  <si>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</si>
  <si>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</si>
  <si>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</si>
  <si>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</si>
  <si>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</si>
  <si>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</si>
  <si>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</si>
  <si>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</si>
  <si>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</si>
  <si>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</si>
  <si>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</si>
  <si>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</si>
  <si>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</si>
  <si>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</si>
  <si>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</si>
  <si>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</si>
  <si>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</si>
  <si>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</si>
  <si>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</si>
  <si>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Essex &amp; Suffolk Water</t>
  </si>
  <si>
    <t>Table 2,3,4,5,6,7,8</t>
  </si>
  <si>
    <t>WRMP Supply Demand data</t>
  </si>
  <si>
    <t>Load data from draft WRMP</t>
  </si>
  <si>
    <t>Northern Central</t>
  </si>
  <si>
    <t>WRMP19</t>
  </si>
  <si>
    <t>1 in 20</t>
  </si>
  <si>
    <t>1 in 50</t>
  </si>
  <si>
    <t>1 in 250</t>
  </si>
  <si>
    <t>East Anglia: Norfolk and Suffolk</t>
  </si>
  <si>
    <t>We only report DYAA (1995/96)) not DYCP</t>
  </si>
  <si>
    <t>Licence constrained</t>
  </si>
  <si>
    <t>No deficit</t>
  </si>
  <si>
    <t>None</t>
  </si>
  <si>
    <t>The supply surplus is too small to consider trading.</t>
  </si>
  <si>
    <t>Data assurance for the market information has been independently provided by our external technical auditors PwC and approved by the Board. The market information data in this table is consistent with the data in the Water Resource Plan tables as at the date of publication.</t>
  </si>
  <si>
    <t>09/10/201</t>
  </si>
  <si>
    <t>Load data from final WRMP</t>
  </si>
  <si>
    <t>Enhanced Metering</t>
  </si>
  <si>
    <t xml:space="preserve"> - </t>
  </si>
  <si>
    <t xml:space="preserve">Leakage </t>
  </si>
  <si>
    <t>Enhanced Water Efficiency</t>
  </si>
  <si>
    <t>2</t>
  </si>
  <si>
    <t>3</t>
  </si>
  <si>
    <t>Leakage Control</t>
  </si>
  <si>
    <t xml:space="preserve">Household Water Efficiency </t>
  </si>
  <si>
    <t xml:space="preserve">Household Metering </t>
  </si>
  <si>
    <t>Y</t>
  </si>
  <si>
    <t>2017/18</t>
  </si>
  <si>
    <t>2020/21</t>
  </si>
  <si>
    <t>Table 5,6,7</t>
  </si>
  <si>
    <t xml:space="preserve">Reported data updated for years 2020/21 and 2021/22 </t>
  </si>
  <si>
    <t>Request from Ofwat</t>
  </si>
  <si>
    <t>Reported data updated for 2022/23</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</si>
  <si>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</si>
  <si>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 xml:space="preserve">Mr William Robinson
Water Resources &amp; Supply Strategy Manager
Sandon Valley House
Canon Barns Road
East Hanningfield
Chelmsford
CM3 8BD
Email: william.robinson@nwl.co.uk 
</t>
  </si>
  <si>
    <t xml:space="preserve">Provided on request. Contact: waterresources@nwl.co.uk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</si>
</sst>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49"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 fontId="7" fillId="4" borderId="14" xfId="1" applyNumberFormat="1" applyFont="1" applyFill="1" applyBorder="1" applyAlignment="1">
      <alignment horizontal="right" vertical="center"/>
    </xf>
    <xf numFmtId="1" fontId="7" fillId="4" borderId="9" xfId="1" applyNumberFormat="1" applyFont="1" applyFill="1" applyBorder="1" applyAlignment="1">
      <alignment horizontal="right" vertical="center"/>
    </xf>
    <xf numFmtId="14" fontId="4" fillId="4" borderId="9" xfId="1" applyNumberFormat="1" applyFont="1" applyFill="1" applyBorder="1" applyAlignment="1">
      <alignment vertical="center"/>
    </xf>
    <xf numFmtId="0" fontId="7" fillId="4" borderId="9" xfId="1" applyFont="1" applyFill="1" applyBorder="1" applyAlignment="1">
      <alignment horizontal="left" vertical="center" wrapText="1"/>
    </xf>
    <xf numFmtId="1" fontId="7" fillId="4" borderId="14" xfId="1" applyNumberFormat="1" applyFont="1" applyFill="1" applyBorder="1" applyAlignment="1">
      <alignment horizontal="left" vertical="center"/>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164" fontId="17" fillId="11" borderId="14" xfId="1" applyNumberFormat="1" applyFont="1" applyFill="1" applyBorder="1" applyAlignment="1">
      <alignment vertical="center"/>
    </xf>
    <xf numFmtId="1" fontId="17" fillId="11" borderId="14" xfId="1" applyNumberFormat="1" applyFont="1" applyFill="1" applyBorder="1" applyAlignment="1">
      <alignment vertical="center"/>
    </xf>
    <xf numFmtId="9" fontId="17" fillId="11" borderId="9" xfId="1" applyNumberFormat="1" applyFont="1" applyFill="1" applyBorder="1" applyAlignment="1">
      <alignment vertical="center"/>
    </xf>
    <xf numFmtId="9" fontId="17" fillId="11" borderId="14" xfId="2"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horizontal="right" vertical="center"/>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descr="5d5789fe-c00d-4c61-8bda-a3fea0217ea9">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20954</xdr:colOff>
      <xdr:row>5</xdr:row>
      <xdr:rowOff>60748</xdr:rowOff>
    </xdr:from>
    <xdr:to>
      <xdr:col>4</xdr:col>
      <xdr:colOff>3520440</xdr:colOff>
      <xdr:row>14</xdr:row>
      <xdr:rowOff>727498</xdr:rowOff>
    </xdr:to>
    <xdr:pic>
      <xdr:nvPicPr>
        <xdr:cNvPr id="4" name="Picture 3" descr="Suffolk A3 Map_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screen"/>
        <a:srcRect t="16856" b="9070"/>
        <a:stretch/>
      </xdr:blipFill>
      <xdr:spPr bwMode="auto">
        <a:xfrm>
          <a:off x="8669654" y="1489498"/>
          <a:ext cx="3503296" cy="39052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12" sqref="C12:C13"/>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Essex &amp; Suffolk Water</v>
      </c>
    </row>
    <row r="2" spans="1:7" ht="12" customHeight="1" thickBot="1" x14ac:dyDescent="0.25"/>
    <row r="3" spans="1:7" ht="51.75" thickBot="1" x14ac:dyDescent="0.25">
      <c r="B3" s="3" t="s">
        <v>1</v>
      </c>
      <c r="C3" s="100" t="s">
        <v>422</v>
      </c>
      <c r="E3" s="4"/>
    </row>
    <row r="4" spans="1:7" ht="12" customHeight="1" thickBot="1" x14ac:dyDescent="0.25">
      <c r="B4" s="5"/>
      <c r="C4" s="6"/>
    </row>
    <row r="5" spans="1:7" ht="15" x14ac:dyDescent="0.2">
      <c r="B5" s="7" t="s">
        <v>2</v>
      </c>
      <c r="C5" s="51" t="s">
        <v>388</v>
      </c>
      <c r="E5" s="8" t="s">
        <v>3</v>
      </c>
    </row>
    <row r="6" spans="1:7" ht="15.75" thickBot="1" x14ac:dyDescent="0.25">
      <c r="B6" s="9" t="s">
        <v>329</v>
      </c>
      <c r="C6" s="52" t="s">
        <v>392</v>
      </c>
      <c r="E6" s="10"/>
    </row>
    <row r="7" spans="1:7" ht="12" customHeight="1" thickBot="1" x14ac:dyDescent="0.25">
      <c r="A7" s="11"/>
      <c r="B7" s="12"/>
      <c r="C7" s="48"/>
      <c r="D7" s="11"/>
      <c r="E7" s="13"/>
      <c r="F7" s="11"/>
      <c r="G7" s="11"/>
    </row>
    <row r="8" spans="1:7" ht="15" x14ac:dyDescent="0.2">
      <c r="B8" s="7" t="s">
        <v>4</v>
      </c>
      <c r="C8" s="51" t="s">
        <v>393</v>
      </c>
      <c r="E8" s="10"/>
    </row>
    <row r="9" spans="1:7" ht="15" x14ac:dyDescent="0.2">
      <c r="B9" s="14" t="s">
        <v>5</v>
      </c>
      <c r="C9" s="124">
        <v>43282</v>
      </c>
      <c r="E9" s="10"/>
    </row>
    <row r="10" spans="1:7" ht="15.75" thickBot="1" x14ac:dyDescent="0.25">
      <c r="B10" s="9" t="s">
        <v>6</v>
      </c>
      <c r="C10" s="125">
        <v>45231</v>
      </c>
      <c r="E10" s="10"/>
    </row>
    <row r="11" spans="1:7" ht="12" customHeight="1" thickBot="1" x14ac:dyDescent="0.25">
      <c r="A11" s="11"/>
      <c r="B11" s="12"/>
      <c r="C11" s="48"/>
      <c r="D11" s="11"/>
      <c r="E11" s="13"/>
      <c r="F11" s="11"/>
      <c r="G11" s="11"/>
    </row>
    <row r="12" spans="1:7" ht="114.75" x14ac:dyDescent="0.2">
      <c r="B12" s="7" t="s">
        <v>7</v>
      </c>
      <c r="C12" s="51" t="s">
        <v>423</v>
      </c>
      <c r="E12" s="10"/>
    </row>
    <row r="13" spans="1:7" ht="37.15" customHeight="1" thickBot="1" x14ac:dyDescent="0.25">
      <c r="B13" s="9" t="s">
        <v>8</v>
      </c>
      <c r="C13" s="52" t="s">
        <v>424</v>
      </c>
      <c r="E13" s="10"/>
    </row>
    <row r="14" spans="1:7" ht="12" customHeight="1" thickBot="1" x14ac:dyDescent="0.25">
      <c r="B14" s="15"/>
      <c r="C14" s="49"/>
      <c r="E14" s="10"/>
    </row>
    <row r="15" spans="1:7" ht="59.45" customHeight="1" thickBot="1" x14ac:dyDescent="0.25">
      <c r="B15" s="16" t="s">
        <v>10</v>
      </c>
      <c r="C15" s="50" t="s">
        <v>403</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opLeftCell="D13" zoomScaleNormal="100" workbookViewId="0">
      <selection activeCell="I13" sqref="I13"/>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2.25" style="105" bestFit="1" customWidth="1"/>
    <col min="9" max="9" width="20.25" style="105" bestFit="1" customWidth="1"/>
    <col min="10" max="10" width="15.25" bestFit="1" customWidth="1"/>
    <col min="11" max="27" width="10.75" customWidth="1"/>
    <col min="28" max="56" width="8.75" customWidth="1"/>
    <col min="57" max="16384" width="8.75" hidden="1"/>
  </cols>
  <sheetData>
    <row r="1" spans="2:27" ht="18.75" x14ac:dyDescent="0.2">
      <c r="B1" s="127" t="s">
        <v>265</v>
      </c>
      <c r="C1" s="127"/>
      <c r="D1" s="127"/>
      <c r="E1" s="127"/>
      <c r="F1" s="127"/>
    </row>
    <row r="2" spans="2:27" ht="15" thickBot="1" x14ac:dyDescent="0.25"/>
    <row r="3" spans="2:27" ht="15.75" thickBot="1" x14ac:dyDescent="0.25">
      <c r="B3" s="132" t="s">
        <v>2</v>
      </c>
      <c r="C3" s="133"/>
      <c r="D3" s="149" t="str">
        <f>'Cover sheet'!C5</f>
        <v>Essex &amp; Suffolk Water</v>
      </c>
      <c r="E3" s="150"/>
      <c r="F3" s="151"/>
    </row>
    <row r="4" spans="2:27" ht="15.75" thickBot="1" x14ac:dyDescent="0.25">
      <c r="B4" s="132" t="s">
        <v>329</v>
      </c>
      <c r="C4" s="133"/>
      <c r="D4" s="149" t="str">
        <f>'Cover sheet'!C6</f>
        <v>Northern Central</v>
      </c>
      <c r="E4" s="150"/>
      <c r="F4" s="151"/>
    </row>
    <row r="5" spans="2:27" ht="15.75" thickBot="1" x14ac:dyDescent="0.25">
      <c r="C5" s="46"/>
      <c r="D5" s="47"/>
    </row>
    <row r="6" spans="2:27" ht="15" thickBot="1" x14ac:dyDescent="0.25">
      <c r="B6" s="78" t="s">
        <v>333</v>
      </c>
      <c r="C6" s="77" t="s">
        <v>20</v>
      </c>
      <c r="D6" s="21" t="s">
        <v>21</v>
      </c>
      <c r="E6" s="21" t="s">
        <v>22</v>
      </c>
      <c r="F6" s="93" t="s">
        <v>332</v>
      </c>
      <c r="H6" s="106" t="s">
        <v>309</v>
      </c>
      <c r="I6" s="106"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1">
        <v>1</v>
      </c>
      <c r="C7" s="36" t="s">
        <v>266</v>
      </c>
      <c r="D7" s="43" t="s">
        <v>267</v>
      </c>
      <c r="E7" s="43" t="s">
        <v>268</v>
      </c>
      <c r="F7" s="43" t="s">
        <v>25</v>
      </c>
      <c r="H7" s="107" t="s">
        <v>408</v>
      </c>
      <c r="I7" s="108" t="s">
        <v>409</v>
      </c>
      <c r="J7" s="108" t="s">
        <v>406</v>
      </c>
      <c r="K7" s="39"/>
      <c r="L7" s="39"/>
      <c r="M7" s="39"/>
      <c r="N7" s="39"/>
      <c r="O7" s="39"/>
      <c r="P7" s="39"/>
      <c r="Q7" s="39"/>
      <c r="R7" s="39"/>
      <c r="S7" s="39"/>
      <c r="T7" s="39"/>
      <c r="U7" s="39"/>
      <c r="V7" s="39"/>
      <c r="W7" s="39"/>
      <c r="X7" s="39"/>
      <c r="Y7" s="39"/>
      <c r="Z7" s="39"/>
      <c r="AA7" s="39"/>
    </row>
    <row r="8" spans="2:27" ht="38.25" x14ac:dyDescent="0.2">
      <c r="B8" s="71">
        <v>2</v>
      </c>
      <c r="C8" s="99" t="s">
        <v>269</v>
      </c>
      <c r="D8" s="43" t="s">
        <v>270</v>
      </c>
      <c r="E8" s="43" t="s">
        <v>268</v>
      </c>
      <c r="F8" s="43" t="s">
        <v>25</v>
      </c>
      <c r="H8" s="117">
        <v>1</v>
      </c>
      <c r="I8" s="109" t="s">
        <v>410</v>
      </c>
      <c r="J8" s="109" t="s">
        <v>411</v>
      </c>
      <c r="K8" s="39"/>
      <c r="L8" s="39"/>
      <c r="M8" s="39"/>
      <c r="N8" s="39"/>
      <c r="O8" s="39"/>
      <c r="P8" s="39"/>
      <c r="Q8" s="39"/>
      <c r="R8" s="39"/>
      <c r="S8" s="39"/>
      <c r="T8" s="39"/>
      <c r="U8" s="39"/>
      <c r="V8" s="39"/>
      <c r="W8" s="39"/>
      <c r="X8" s="39"/>
      <c r="Y8" s="39"/>
      <c r="Z8" s="39"/>
      <c r="AA8" s="39"/>
    </row>
    <row r="9" spans="2:27" ht="38.25" x14ac:dyDescent="0.2">
      <c r="B9" s="71">
        <v>3</v>
      </c>
      <c r="C9" s="99" t="s">
        <v>272</v>
      </c>
      <c r="D9" s="43" t="s">
        <v>273</v>
      </c>
      <c r="E9" s="43" t="s">
        <v>268</v>
      </c>
      <c r="F9" s="43" t="s">
        <v>25</v>
      </c>
      <c r="H9" s="107" t="s">
        <v>412</v>
      </c>
      <c r="I9" s="107" t="s">
        <v>413</v>
      </c>
      <c r="J9" s="107" t="s">
        <v>414</v>
      </c>
      <c r="K9" s="39"/>
      <c r="L9" s="39"/>
      <c r="M9" s="39"/>
      <c r="N9" s="39"/>
      <c r="O9" s="39"/>
      <c r="P9" s="39"/>
      <c r="Q9" s="39"/>
      <c r="R9" s="39"/>
      <c r="S9" s="39"/>
      <c r="T9" s="39"/>
      <c r="U9" s="39"/>
      <c r="V9" s="39"/>
      <c r="W9" s="39"/>
      <c r="X9" s="39"/>
      <c r="Y9" s="39"/>
      <c r="Z9" s="39"/>
      <c r="AA9" s="39"/>
    </row>
    <row r="10" spans="2:27" ht="38.25" x14ac:dyDescent="0.2">
      <c r="B10" s="71">
        <v>4</v>
      </c>
      <c r="C10" s="99" t="s">
        <v>275</v>
      </c>
      <c r="D10" s="43" t="s">
        <v>276</v>
      </c>
      <c r="E10" s="43" t="s">
        <v>277</v>
      </c>
      <c r="F10" s="43" t="s">
        <v>25</v>
      </c>
      <c r="H10" s="110" t="s">
        <v>415</v>
      </c>
      <c r="I10" s="110" t="s">
        <v>415</v>
      </c>
      <c r="J10" s="110" t="s">
        <v>415</v>
      </c>
      <c r="K10" s="39"/>
      <c r="L10" s="39"/>
      <c r="M10" s="39"/>
      <c r="N10" s="39"/>
      <c r="O10" s="39"/>
      <c r="P10" s="39"/>
      <c r="Q10" s="39"/>
      <c r="R10" s="39"/>
      <c r="S10" s="39"/>
      <c r="T10" s="39"/>
      <c r="U10" s="39"/>
      <c r="V10" s="39"/>
      <c r="W10" s="39"/>
      <c r="X10" s="39"/>
      <c r="Y10" s="39"/>
      <c r="Z10" s="39"/>
      <c r="AA10" s="39"/>
    </row>
    <row r="11" spans="2:27" ht="38.25" x14ac:dyDescent="0.2">
      <c r="B11" s="71">
        <v>5</v>
      </c>
      <c r="C11" s="99" t="s">
        <v>279</v>
      </c>
      <c r="D11" s="43" t="s">
        <v>280</v>
      </c>
      <c r="E11" s="43" t="s">
        <v>49</v>
      </c>
      <c r="F11" s="43" t="s">
        <v>25</v>
      </c>
      <c r="H11" s="111" t="s">
        <v>416</v>
      </c>
      <c r="I11" s="111" t="s">
        <v>417</v>
      </c>
      <c r="J11" s="111" t="s">
        <v>417</v>
      </c>
      <c r="K11" s="39"/>
      <c r="L11" s="39"/>
      <c r="M11" s="39"/>
      <c r="N11" s="39"/>
      <c r="O11" s="39"/>
      <c r="P11" s="39"/>
      <c r="Q11" s="39"/>
      <c r="R11" s="39"/>
      <c r="S11" s="39"/>
      <c r="T11" s="39"/>
      <c r="U11" s="39"/>
      <c r="V11" s="39"/>
      <c r="W11" s="39"/>
      <c r="X11" s="39"/>
      <c r="Y11" s="39"/>
      <c r="Z11" s="39"/>
      <c r="AA11" s="39"/>
    </row>
    <row r="12" spans="2:27" ht="38.65" customHeight="1" x14ac:dyDescent="0.2">
      <c r="B12" s="71">
        <v>6</v>
      </c>
      <c r="C12" s="99" t="s">
        <v>367</v>
      </c>
      <c r="D12" s="43" t="s">
        <v>25</v>
      </c>
      <c r="E12" s="43" t="s">
        <v>268</v>
      </c>
      <c r="F12" s="43" t="s">
        <v>25</v>
      </c>
      <c r="H12" s="111"/>
      <c r="I12" s="110"/>
      <c r="J12" s="110"/>
      <c r="K12" s="39"/>
      <c r="L12" s="39"/>
      <c r="M12" s="39"/>
      <c r="N12" s="39"/>
      <c r="O12" s="39"/>
      <c r="P12" s="39"/>
      <c r="Q12" s="39"/>
      <c r="R12" s="39"/>
      <c r="S12" s="39"/>
      <c r="T12" s="39"/>
      <c r="U12" s="39"/>
      <c r="V12" s="39"/>
      <c r="W12" s="39"/>
      <c r="X12" s="39"/>
      <c r="Y12" s="39"/>
      <c r="Z12" s="39"/>
      <c r="AA12" s="39"/>
    </row>
    <row r="13" spans="2:27" ht="38.25" x14ac:dyDescent="0.2">
      <c r="B13" s="71">
        <v>7</v>
      </c>
      <c r="C13" s="99" t="s">
        <v>282</v>
      </c>
      <c r="D13" s="43" t="s">
        <v>283</v>
      </c>
      <c r="E13" s="43" t="s">
        <v>46</v>
      </c>
      <c r="F13" s="43">
        <v>1</v>
      </c>
      <c r="H13" s="112">
        <v>0.95232959091663361</v>
      </c>
      <c r="I13" s="112">
        <v>2.0857839584350586</v>
      </c>
      <c r="J13" s="112">
        <v>2.3837089538574219E-2</v>
      </c>
      <c r="K13" s="39"/>
      <c r="L13" s="39"/>
      <c r="M13" s="39"/>
      <c r="N13" s="39"/>
      <c r="O13" s="39"/>
      <c r="P13" s="39"/>
      <c r="Q13" s="39"/>
      <c r="R13" s="39"/>
      <c r="S13" s="39"/>
      <c r="T13" s="39"/>
      <c r="U13" s="39"/>
      <c r="V13" s="39"/>
      <c r="W13" s="39"/>
      <c r="X13" s="39"/>
      <c r="Y13" s="39"/>
      <c r="Z13" s="39"/>
      <c r="AA13" s="39"/>
    </row>
    <row r="14" spans="2:27" ht="38.25" x14ac:dyDescent="0.2">
      <c r="B14" s="71">
        <v>8</v>
      </c>
      <c r="C14" s="99" t="s">
        <v>285</v>
      </c>
      <c r="D14" s="43" t="s">
        <v>286</v>
      </c>
      <c r="E14" s="43" t="s">
        <v>287</v>
      </c>
      <c r="F14" s="43">
        <v>2</v>
      </c>
      <c r="H14" s="110">
        <v>5028.3715701406218</v>
      </c>
      <c r="I14" s="110">
        <v>11215.969937413984</v>
      </c>
      <c r="J14" s="110">
        <v>169.74859579234743</v>
      </c>
      <c r="K14" s="39"/>
      <c r="L14" s="39"/>
      <c r="M14" s="39"/>
      <c r="N14" s="39"/>
      <c r="O14" s="39"/>
      <c r="P14" s="39"/>
      <c r="Q14" s="39"/>
      <c r="R14" s="39"/>
      <c r="S14" s="39"/>
      <c r="T14" s="39"/>
      <c r="U14" s="39"/>
      <c r="V14" s="39"/>
      <c r="W14" s="39"/>
      <c r="X14" s="39"/>
      <c r="Y14" s="39"/>
      <c r="Z14" s="39"/>
      <c r="AA14" s="39"/>
    </row>
    <row r="15" spans="2:27" ht="38.25" x14ac:dyDescent="0.2">
      <c r="B15" s="71">
        <v>9</v>
      </c>
      <c r="C15" s="99" t="s">
        <v>370</v>
      </c>
      <c r="D15" s="43" t="s">
        <v>288</v>
      </c>
      <c r="E15" s="43" t="s">
        <v>289</v>
      </c>
      <c r="F15" s="43">
        <v>2</v>
      </c>
      <c r="H15" s="110">
        <v>12392.544642568602</v>
      </c>
      <c r="I15" s="110">
        <v>0</v>
      </c>
      <c r="J15" s="110">
        <v>211.44749354647101</v>
      </c>
      <c r="K15" s="39"/>
      <c r="L15" s="39"/>
      <c r="M15" s="39"/>
      <c r="N15" s="39"/>
      <c r="O15" s="39"/>
      <c r="P15" s="39"/>
      <c r="Q15" s="39"/>
      <c r="R15" s="39"/>
      <c r="S15" s="39"/>
      <c r="T15" s="39"/>
      <c r="U15" s="39"/>
      <c r="V15" s="39"/>
      <c r="W15" s="39"/>
      <c r="X15" s="39"/>
      <c r="Y15" s="39"/>
      <c r="Z15" s="39"/>
      <c r="AA15" s="39"/>
    </row>
    <row r="16" spans="2:27" ht="38.25" x14ac:dyDescent="0.2">
      <c r="B16" s="71">
        <v>10</v>
      </c>
      <c r="C16" s="99" t="s">
        <v>371</v>
      </c>
      <c r="D16" s="43" t="s">
        <v>290</v>
      </c>
      <c r="E16" s="43" t="s">
        <v>289</v>
      </c>
      <c r="F16" s="43">
        <v>2</v>
      </c>
      <c r="H16" s="110">
        <v>819.54977509341904</v>
      </c>
      <c r="I16" s="110">
        <v>3983.9211177783791</v>
      </c>
      <c r="J16" s="110">
        <v>0</v>
      </c>
      <c r="K16" s="39"/>
      <c r="L16" s="39"/>
      <c r="M16" s="39"/>
      <c r="N16" s="39"/>
      <c r="O16" s="39"/>
      <c r="P16" s="39"/>
      <c r="Q16" s="39"/>
      <c r="R16" s="39"/>
      <c r="S16" s="39"/>
      <c r="T16" s="39"/>
      <c r="U16" s="39"/>
      <c r="V16" s="39"/>
      <c r="W16" s="39"/>
      <c r="X16" s="39"/>
      <c r="Y16" s="39"/>
      <c r="Z16" s="39"/>
      <c r="AA16" s="39"/>
    </row>
    <row r="17" spans="1:27" ht="38.25" x14ac:dyDescent="0.2">
      <c r="B17" s="71">
        <v>11</v>
      </c>
      <c r="C17" s="99" t="s">
        <v>377</v>
      </c>
      <c r="D17" s="43" t="s">
        <v>291</v>
      </c>
      <c r="E17" s="43" t="s">
        <v>289</v>
      </c>
      <c r="F17" s="43">
        <v>2</v>
      </c>
      <c r="H17" s="110">
        <v>0</v>
      </c>
      <c r="I17" s="110">
        <v>0</v>
      </c>
      <c r="J17" s="110">
        <v>0</v>
      </c>
      <c r="K17" s="39"/>
      <c r="L17" s="39"/>
      <c r="M17" s="39"/>
      <c r="N17" s="39"/>
      <c r="O17" s="39"/>
      <c r="P17" s="39"/>
      <c r="Q17" s="39"/>
      <c r="R17" s="39"/>
      <c r="S17" s="39"/>
      <c r="T17" s="39"/>
      <c r="U17" s="39"/>
      <c r="V17" s="39"/>
      <c r="W17" s="39"/>
      <c r="X17" s="39"/>
      <c r="Y17" s="39"/>
      <c r="Z17" s="39"/>
      <c r="AA17" s="39"/>
    </row>
    <row r="18" spans="1:27" ht="38.25" x14ac:dyDescent="0.2">
      <c r="B18" s="71">
        <v>12</v>
      </c>
      <c r="C18" s="99" t="s">
        <v>378</v>
      </c>
      <c r="D18" s="43" t="s">
        <v>292</v>
      </c>
      <c r="E18" s="43" t="s">
        <v>289</v>
      </c>
      <c r="F18" s="43">
        <v>2</v>
      </c>
      <c r="H18" s="110">
        <v>0</v>
      </c>
      <c r="I18" s="110">
        <v>0</v>
      </c>
      <c r="J18" s="110">
        <v>0</v>
      </c>
      <c r="K18" s="39"/>
      <c r="L18" s="39"/>
      <c r="M18" s="39"/>
      <c r="N18" s="39"/>
      <c r="O18" s="39"/>
      <c r="P18" s="39"/>
      <c r="Q18" s="39"/>
      <c r="R18" s="39"/>
      <c r="S18" s="39"/>
      <c r="T18" s="39"/>
      <c r="U18" s="39"/>
      <c r="V18" s="39"/>
      <c r="W18" s="39"/>
      <c r="X18" s="39"/>
      <c r="Y18" s="39"/>
      <c r="Z18" s="39"/>
      <c r="AA18" s="39"/>
    </row>
    <row r="19" spans="1:27" ht="38.25" x14ac:dyDescent="0.2">
      <c r="B19" s="71">
        <v>13</v>
      </c>
      <c r="C19" s="99" t="s">
        <v>379</v>
      </c>
      <c r="D19" s="43" t="s">
        <v>293</v>
      </c>
      <c r="E19" s="43" t="s">
        <v>289</v>
      </c>
      <c r="F19" s="43">
        <v>2</v>
      </c>
      <c r="H19" s="110">
        <v>0</v>
      </c>
      <c r="I19" s="110">
        <v>0</v>
      </c>
      <c r="J19" s="110">
        <v>0</v>
      </c>
      <c r="K19" s="39"/>
      <c r="L19" s="39"/>
      <c r="M19" s="39"/>
      <c r="N19" s="39"/>
      <c r="O19" s="39"/>
      <c r="P19" s="39"/>
      <c r="Q19" s="39"/>
      <c r="R19" s="39"/>
      <c r="S19" s="39"/>
      <c r="T19" s="39"/>
      <c r="U19" s="39"/>
      <c r="V19" s="39"/>
      <c r="W19" s="39"/>
      <c r="X19" s="39"/>
      <c r="Y19" s="39"/>
      <c r="Z19" s="39"/>
      <c r="AA19" s="39"/>
    </row>
    <row r="20" spans="1:27" ht="38.25" x14ac:dyDescent="0.2">
      <c r="B20" s="71">
        <v>14</v>
      </c>
      <c r="C20" s="99" t="s">
        <v>380</v>
      </c>
      <c r="D20" s="43" t="s">
        <v>294</v>
      </c>
      <c r="E20" s="43" t="s">
        <v>289</v>
      </c>
      <c r="F20" s="43">
        <v>2</v>
      </c>
      <c r="H20" s="110">
        <v>13212.094417662021</v>
      </c>
      <c r="I20" s="110">
        <v>3983.9211177783791</v>
      </c>
      <c r="J20" s="110">
        <v>211.44749354647101</v>
      </c>
      <c r="K20" s="39"/>
      <c r="L20" s="39"/>
      <c r="M20" s="39"/>
      <c r="N20" s="39"/>
      <c r="O20" s="39"/>
      <c r="P20" s="39"/>
      <c r="Q20" s="39"/>
      <c r="R20" s="39"/>
      <c r="S20" s="39"/>
      <c r="T20" s="39"/>
      <c r="U20" s="39"/>
      <c r="V20" s="39"/>
      <c r="W20" s="39"/>
      <c r="X20" s="39"/>
      <c r="Y20" s="39"/>
      <c r="Z20" s="39"/>
      <c r="AA20" s="39"/>
    </row>
    <row r="21" spans="1:27" ht="38.25" x14ac:dyDescent="0.2">
      <c r="B21" s="71">
        <v>15</v>
      </c>
      <c r="C21" s="99" t="s">
        <v>295</v>
      </c>
      <c r="D21" s="43" t="s">
        <v>296</v>
      </c>
      <c r="E21" s="43" t="s">
        <v>297</v>
      </c>
      <c r="F21" s="43">
        <v>2</v>
      </c>
      <c r="H21" s="110">
        <v>262.75095691252858</v>
      </c>
      <c r="I21" s="110">
        <f>(SUM(I15:I17)*100000)/(I14*1000)</f>
        <v>35.520076640798614</v>
      </c>
      <c r="J21" s="110">
        <v>124.5650914279925</v>
      </c>
      <c r="K21" s="39"/>
      <c r="L21" s="39"/>
      <c r="M21" s="39"/>
      <c r="N21" s="39"/>
      <c r="O21" s="39"/>
      <c r="P21" s="39"/>
      <c r="Q21" s="39"/>
      <c r="R21" s="39"/>
      <c r="S21" s="39"/>
      <c r="T21" s="39"/>
      <c r="U21" s="39"/>
      <c r="V21" s="39"/>
      <c r="W21" s="39"/>
      <c r="X21" s="39"/>
      <c r="Y21" s="39"/>
      <c r="Z21" s="39"/>
      <c r="AA21" s="39"/>
    </row>
    <row r="22" spans="1:27" ht="38.25" x14ac:dyDescent="0.2">
      <c r="B22" s="71">
        <v>16</v>
      </c>
      <c r="C22" s="99" t="s">
        <v>299</v>
      </c>
      <c r="D22" s="43" t="s">
        <v>300</v>
      </c>
      <c r="E22" s="43" t="s">
        <v>297</v>
      </c>
      <c r="F22" s="43">
        <v>2</v>
      </c>
      <c r="H22" s="110">
        <v>262.75095691252858</v>
      </c>
      <c r="I22" s="110">
        <f>(I20*100000)/(I14*1000)</f>
        <v>35.520076640798614</v>
      </c>
      <c r="J22" s="110">
        <v>124.5650914279925</v>
      </c>
      <c r="K22" s="39"/>
      <c r="L22" s="39"/>
      <c r="M22" s="39"/>
      <c r="N22" s="39"/>
      <c r="O22" s="39"/>
      <c r="P22" s="39"/>
      <c r="Q22" s="39"/>
      <c r="R22" s="39"/>
      <c r="S22" s="39"/>
      <c r="T22" s="39"/>
      <c r="U22" s="39"/>
      <c r="V22" s="39"/>
      <c r="W22" s="39"/>
      <c r="X22" s="39"/>
      <c r="Y22" s="39"/>
      <c r="Z22" s="39"/>
      <c r="AA22" s="39"/>
    </row>
    <row r="23" spans="1:27" ht="38.25" x14ac:dyDescent="0.2">
      <c r="B23" s="71">
        <v>17</v>
      </c>
      <c r="C23" s="99" t="s">
        <v>302</v>
      </c>
      <c r="D23" s="43" t="s">
        <v>303</v>
      </c>
      <c r="E23" s="43" t="s">
        <v>304</v>
      </c>
      <c r="F23" s="43" t="s">
        <v>25</v>
      </c>
      <c r="H23" s="113">
        <v>4</v>
      </c>
      <c r="I23" s="113">
        <v>4</v>
      </c>
      <c r="J23" s="113">
        <v>3</v>
      </c>
      <c r="K23" s="39"/>
      <c r="L23" s="39"/>
      <c r="M23" s="39"/>
      <c r="N23" s="39"/>
      <c r="O23" s="39"/>
      <c r="P23" s="39"/>
      <c r="Q23" s="39"/>
      <c r="R23" s="39"/>
      <c r="S23" s="39"/>
      <c r="T23" s="39"/>
      <c r="U23" s="39"/>
      <c r="V23" s="39"/>
      <c r="W23" s="39"/>
      <c r="X23" s="39"/>
      <c r="Y23" s="39"/>
      <c r="Z23" s="39"/>
      <c r="AA23" s="39"/>
    </row>
    <row r="24" spans="1:27" ht="38.25" x14ac:dyDescent="0.2">
      <c r="A24" s="5"/>
      <c r="B24" s="71">
        <v>18</v>
      </c>
      <c r="C24" s="99" t="s">
        <v>306</v>
      </c>
      <c r="D24" s="43" t="s">
        <v>307</v>
      </c>
      <c r="E24" s="43" t="s">
        <v>304</v>
      </c>
      <c r="F24" s="43" t="s">
        <v>25</v>
      </c>
      <c r="G24" s="5"/>
      <c r="H24" s="114">
        <v>4</v>
      </c>
      <c r="I24" s="114">
        <v>3</v>
      </c>
      <c r="J24" s="114">
        <v>3</v>
      </c>
      <c r="K24" s="23"/>
      <c r="L24" s="23"/>
      <c r="M24" s="23"/>
      <c r="N24" s="23"/>
      <c r="O24" s="23"/>
      <c r="P24" s="23"/>
      <c r="Q24" s="23"/>
      <c r="R24" s="23"/>
      <c r="S24" s="23"/>
      <c r="T24" s="23"/>
      <c r="U24" s="23"/>
      <c r="V24" s="23"/>
      <c r="W24" s="23"/>
      <c r="X24" s="23"/>
      <c r="Y24" s="23"/>
      <c r="Z24" s="23"/>
      <c r="AA24" s="23"/>
    </row>
    <row r="25" spans="1:27" x14ac:dyDescent="0.2"/>
    <row r="26" spans="1:27" x14ac:dyDescent="0.2"/>
    <row r="27" spans="1:27" x14ac:dyDescent="0.2"/>
    <row r="28" spans="1:27" ht="15" x14ac:dyDescent="0.25">
      <c r="B28" s="55" t="s">
        <v>335</v>
      </c>
      <c r="C28" s="26"/>
    </row>
    <row r="29" spans="1:27" x14ac:dyDescent="0.2">
      <c r="B29" s="26"/>
      <c r="C29" s="26"/>
    </row>
    <row r="30" spans="1:27" x14ac:dyDescent="0.2">
      <c r="B30" s="56"/>
      <c r="C30" s="26" t="s">
        <v>336</v>
      </c>
    </row>
    <row r="31" spans="1:27" x14ac:dyDescent="0.2">
      <c r="B31" s="26"/>
      <c r="C31" s="26"/>
    </row>
    <row r="32" spans="1:27" x14ac:dyDescent="0.2">
      <c r="B32" s="57"/>
      <c r="C32" s="26" t="s">
        <v>337</v>
      </c>
    </row>
    <row r="33" spans="2:9" x14ac:dyDescent="0.2"/>
    <row r="34" spans="2:9" x14ac:dyDescent="0.2"/>
    <row r="35" spans="2:9" x14ac:dyDescent="0.2"/>
    <row r="36" spans="2:9" s="26" customFormat="1" ht="15" x14ac:dyDescent="0.25">
      <c r="B36" s="145" t="s">
        <v>344</v>
      </c>
      <c r="C36" s="146"/>
      <c r="D36" s="146"/>
      <c r="E36" s="146"/>
      <c r="F36" s="146"/>
      <c r="G36" s="146"/>
      <c r="H36" s="146"/>
      <c r="I36" s="147"/>
    </row>
    <row r="37" spans="2:9" x14ac:dyDescent="0.2"/>
    <row r="38" spans="2:9" s="6" customFormat="1" ht="13.5" x14ac:dyDescent="0.2">
      <c r="B38" s="59" t="s">
        <v>333</v>
      </c>
      <c r="C38" s="148" t="s">
        <v>331</v>
      </c>
      <c r="D38" s="148"/>
      <c r="E38" s="148"/>
      <c r="F38" s="148"/>
      <c r="G38" s="148"/>
      <c r="H38" s="148"/>
      <c r="I38" s="148"/>
    </row>
    <row r="39" spans="2:9" s="6" customFormat="1" ht="42" customHeight="1" x14ac:dyDescent="0.2">
      <c r="B39" s="60">
        <v>1</v>
      </c>
      <c r="C39" s="141" t="s">
        <v>368</v>
      </c>
      <c r="D39" s="128"/>
      <c r="E39" s="128"/>
      <c r="F39" s="128"/>
      <c r="G39" s="128"/>
      <c r="H39" s="128"/>
      <c r="I39" s="128"/>
    </row>
    <row r="40" spans="2:9" s="6" customFormat="1" ht="25.5" customHeight="1" x14ac:dyDescent="0.2">
      <c r="B40" s="60">
        <v>2</v>
      </c>
      <c r="C40" s="141" t="s">
        <v>271</v>
      </c>
      <c r="D40" s="128"/>
      <c r="E40" s="128"/>
      <c r="F40" s="128"/>
      <c r="G40" s="128"/>
      <c r="H40" s="128"/>
      <c r="I40" s="128"/>
    </row>
    <row r="41" spans="2:9" s="6" customFormat="1" ht="27" customHeight="1" x14ac:dyDescent="0.2">
      <c r="B41" s="60">
        <v>3</v>
      </c>
      <c r="C41" s="141" t="s">
        <v>274</v>
      </c>
      <c r="D41" s="128"/>
      <c r="E41" s="128"/>
      <c r="F41" s="128"/>
      <c r="G41" s="128"/>
      <c r="H41" s="128"/>
      <c r="I41" s="128"/>
    </row>
    <row r="42" spans="2:9" s="6" customFormat="1" ht="40.5" customHeight="1" x14ac:dyDescent="0.2">
      <c r="B42" s="60">
        <v>4</v>
      </c>
      <c r="C42" s="141" t="s">
        <v>278</v>
      </c>
      <c r="D42" s="128"/>
      <c r="E42" s="128"/>
      <c r="F42" s="128"/>
      <c r="G42" s="128"/>
      <c r="H42" s="128"/>
      <c r="I42" s="128"/>
    </row>
    <row r="43" spans="2:9" s="6" customFormat="1" ht="40.5" customHeight="1" x14ac:dyDescent="0.2">
      <c r="B43" s="60">
        <v>5</v>
      </c>
      <c r="C43" s="141" t="s">
        <v>281</v>
      </c>
      <c r="D43" s="128"/>
      <c r="E43" s="128"/>
      <c r="F43" s="128"/>
      <c r="G43" s="128"/>
      <c r="H43" s="128"/>
      <c r="I43" s="128"/>
    </row>
    <row r="44" spans="2:9" s="6" customFormat="1" ht="50.65" customHeight="1" x14ac:dyDescent="0.2">
      <c r="B44" s="60">
        <v>6</v>
      </c>
      <c r="C44" s="141" t="s">
        <v>369</v>
      </c>
      <c r="D44" s="128"/>
      <c r="E44" s="128"/>
      <c r="F44" s="128"/>
      <c r="G44" s="128"/>
      <c r="H44" s="128"/>
      <c r="I44" s="128"/>
    </row>
    <row r="45" spans="2:9" s="6" customFormat="1" ht="27.4" customHeight="1" x14ac:dyDescent="0.2">
      <c r="B45" s="60">
        <v>7</v>
      </c>
      <c r="C45" s="141" t="s">
        <v>284</v>
      </c>
      <c r="D45" s="128"/>
      <c r="E45" s="128"/>
      <c r="F45" s="128"/>
      <c r="G45" s="128"/>
      <c r="H45" s="128"/>
      <c r="I45" s="128"/>
    </row>
    <row r="46" spans="2:9" s="6" customFormat="1" ht="37.15" customHeight="1" x14ac:dyDescent="0.2">
      <c r="B46" s="60">
        <v>8</v>
      </c>
      <c r="C46" s="141" t="s">
        <v>372</v>
      </c>
      <c r="D46" s="128"/>
      <c r="E46" s="128"/>
      <c r="F46" s="128"/>
      <c r="G46" s="128"/>
      <c r="H46" s="128"/>
      <c r="I46" s="128"/>
    </row>
    <row r="47" spans="2:9" s="6" customFormat="1" ht="31.5" customHeight="1" x14ac:dyDescent="0.2">
      <c r="B47" s="60">
        <v>9</v>
      </c>
      <c r="C47" s="141" t="s">
        <v>373</v>
      </c>
      <c r="D47" s="128"/>
      <c r="E47" s="128"/>
      <c r="F47" s="128"/>
      <c r="G47" s="128"/>
      <c r="H47" s="128"/>
      <c r="I47" s="128"/>
    </row>
    <row r="48" spans="2:9" s="6" customFormat="1" ht="28.9" customHeight="1" x14ac:dyDescent="0.2">
      <c r="B48" s="60">
        <v>10</v>
      </c>
      <c r="C48" s="141" t="s">
        <v>374</v>
      </c>
      <c r="D48" s="128"/>
      <c r="E48" s="128"/>
      <c r="F48" s="128"/>
      <c r="G48" s="128"/>
      <c r="H48" s="128"/>
      <c r="I48" s="128"/>
    </row>
    <row r="49" spans="2:9" s="6" customFormat="1" ht="33" customHeight="1" x14ac:dyDescent="0.2">
      <c r="B49" s="60">
        <v>11</v>
      </c>
      <c r="C49" s="141" t="s">
        <v>375</v>
      </c>
      <c r="D49" s="128"/>
      <c r="E49" s="128"/>
      <c r="F49" s="128"/>
      <c r="G49" s="128"/>
      <c r="H49" s="128"/>
      <c r="I49" s="128"/>
    </row>
    <row r="50" spans="2:9" s="6" customFormat="1" ht="59.65" customHeight="1" x14ac:dyDescent="0.2">
      <c r="B50" s="60">
        <v>12</v>
      </c>
      <c r="C50" s="141" t="s">
        <v>376</v>
      </c>
      <c r="D50" s="128"/>
      <c r="E50" s="128"/>
      <c r="F50" s="128"/>
      <c r="G50" s="128"/>
      <c r="H50" s="128"/>
      <c r="I50" s="128"/>
    </row>
    <row r="51" spans="2:9" s="6" customFormat="1" ht="25.5" customHeight="1" x14ac:dyDescent="0.2">
      <c r="B51" s="60">
        <v>13</v>
      </c>
      <c r="C51" s="141" t="s">
        <v>382</v>
      </c>
      <c r="D51" s="128"/>
      <c r="E51" s="128"/>
      <c r="F51" s="128"/>
      <c r="G51" s="128"/>
      <c r="H51" s="128"/>
      <c r="I51" s="128"/>
    </row>
    <row r="52" spans="2:9" s="6" customFormat="1" ht="25.9" customHeight="1" x14ac:dyDescent="0.2">
      <c r="B52" s="60">
        <v>14</v>
      </c>
      <c r="C52" s="141" t="s">
        <v>381</v>
      </c>
      <c r="D52" s="128"/>
      <c r="E52" s="128"/>
      <c r="F52" s="128"/>
      <c r="G52" s="128"/>
      <c r="H52" s="128"/>
      <c r="I52" s="128"/>
    </row>
    <row r="53" spans="2:9" s="6" customFormat="1" ht="22.9" customHeight="1" x14ac:dyDescent="0.2">
      <c r="B53" s="60">
        <v>15</v>
      </c>
      <c r="C53" s="141" t="s">
        <v>298</v>
      </c>
      <c r="D53" s="128"/>
      <c r="E53" s="128"/>
      <c r="F53" s="128"/>
      <c r="G53" s="128"/>
      <c r="H53" s="128"/>
      <c r="I53" s="128"/>
    </row>
    <row r="54" spans="2:9" s="6" customFormat="1" ht="28.9" customHeight="1" x14ac:dyDescent="0.2">
      <c r="B54" s="60">
        <v>16</v>
      </c>
      <c r="C54" s="141" t="s">
        <v>301</v>
      </c>
      <c r="D54" s="128"/>
      <c r="E54" s="128"/>
      <c r="F54" s="128"/>
      <c r="G54" s="128"/>
      <c r="H54" s="128"/>
      <c r="I54" s="128"/>
    </row>
    <row r="55" spans="2:9" s="6" customFormat="1" ht="41.65" customHeight="1" x14ac:dyDescent="0.2">
      <c r="B55" s="60">
        <v>17</v>
      </c>
      <c r="C55" s="141" t="s">
        <v>305</v>
      </c>
      <c r="D55" s="128"/>
      <c r="E55" s="128"/>
      <c r="F55" s="128"/>
      <c r="G55" s="128"/>
      <c r="H55" s="128"/>
      <c r="I55" s="128"/>
    </row>
    <row r="56" spans="2:9" s="6" customFormat="1" ht="58.5" customHeight="1" x14ac:dyDescent="0.2">
      <c r="B56" s="60">
        <v>18</v>
      </c>
      <c r="C56" s="141" t="s">
        <v>308</v>
      </c>
      <c r="D56" s="128"/>
      <c r="E56" s="128"/>
      <c r="F56" s="128"/>
      <c r="G56" s="128"/>
      <c r="H56" s="128"/>
      <c r="I56" s="128"/>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D17" sqref="D1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7" t="s">
        <v>13</v>
      </c>
      <c r="C1" s="127"/>
      <c r="D1" s="2" t="str">
        <f>'Cover sheet'!C1</f>
        <v>Essex &amp; Suffolk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5">
        <v>43110</v>
      </c>
      <c r="C4" s="22" t="s">
        <v>389</v>
      </c>
      <c r="D4" s="22" t="s">
        <v>390</v>
      </c>
      <c r="E4" s="23" t="s">
        <v>391</v>
      </c>
      <c r="F4" s="23"/>
    </row>
    <row r="5" spans="2:6" x14ac:dyDescent="0.2">
      <c r="B5" s="126" t="s">
        <v>404</v>
      </c>
      <c r="C5" s="22" t="s">
        <v>389</v>
      </c>
      <c r="D5" s="22" t="s">
        <v>390</v>
      </c>
      <c r="E5" s="23" t="s">
        <v>405</v>
      </c>
      <c r="F5" s="23" t="s">
        <v>405</v>
      </c>
    </row>
    <row r="6" spans="2:6" x14ac:dyDescent="0.2">
      <c r="B6" s="115">
        <v>44890</v>
      </c>
      <c r="C6" s="22" t="s">
        <v>418</v>
      </c>
      <c r="D6" s="22" t="s">
        <v>390</v>
      </c>
      <c r="E6" s="23" t="s">
        <v>419</v>
      </c>
      <c r="F6" s="23" t="s">
        <v>420</v>
      </c>
    </row>
    <row r="7" spans="2:6" x14ac:dyDescent="0.2">
      <c r="B7" s="115">
        <v>45250</v>
      </c>
      <c r="C7" s="22" t="s">
        <v>418</v>
      </c>
      <c r="D7" s="22" t="s">
        <v>390</v>
      </c>
      <c r="E7" s="23" t="s">
        <v>421</v>
      </c>
      <c r="F7" s="23" t="s">
        <v>420</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85" zoomScaleNormal="85" workbookViewId="0">
      <pane ySplit="6" topLeftCell="A7" activePane="bottomLeft" state="frozen"/>
      <selection activeCell="E25" sqref="E25"/>
      <selection pane="bottomLeft" activeCell="H10" sqref="H10"/>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2"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5"/>
      <c r="H2" s="28"/>
    </row>
    <row r="3" spans="2:9" s="27" customFormat="1" ht="15.75" thickBot="1" x14ac:dyDescent="0.25">
      <c r="B3" s="132" t="s">
        <v>2</v>
      </c>
      <c r="C3" s="133"/>
      <c r="D3" s="134" t="str">
        <f>'Cover sheet'!C5</f>
        <v>Essex &amp; Suffolk Water</v>
      </c>
      <c r="E3" s="134"/>
      <c r="F3" s="134"/>
      <c r="G3" s="79"/>
      <c r="H3" s="28"/>
    </row>
    <row r="4" spans="2:9" s="27" customFormat="1" ht="19.149999999999999" customHeight="1" thickBot="1" x14ac:dyDescent="0.25">
      <c r="B4" s="132" t="s">
        <v>329</v>
      </c>
      <c r="C4" s="133"/>
      <c r="D4" s="134" t="str">
        <f>'Cover sheet'!C6</f>
        <v>Northern Central</v>
      </c>
      <c r="E4" s="134"/>
      <c r="F4" s="134"/>
      <c r="G4" s="79"/>
      <c r="H4" s="28"/>
    </row>
    <row r="5" spans="2:9" s="27" customFormat="1" ht="15" thickBot="1" x14ac:dyDescent="0.25">
      <c r="B5" s="29"/>
      <c r="C5" s="29"/>
      <c r="G5" s="85"/>
      <c r="H5" s="28"/>
    </row>
    <row r="6" spans="2:9" ht="16.899999999999999" customHeight="1" thickBot="1" x14ac:dyDescent="0.25">
      <c r="B6" s="20" t="s">
        <v>333</v>
      </c>
      <c r="C6" s="21" t="s">
        <v>23</v>
      </c>
      <c r="D6" s="21" t="s">
        <v>21</v>
      </c>
      <c r="E6" s="80" t="s">
        <v>22</v>
      </c>
      <c r="F6" s="93" t="s">
        <v>332</v>
      </c>
      <c r="G6" s="86"/>
      <c r="H6" s="135" t="s">
        <v>383</v>
      </c>
      <c r="I6" s="136"/>
    </row>
    <row r="7" spans="2:9" ht="40.15" customHeight="1" x14ac:dyDescent="0.2">
      <c r="B7" s="31">
        <v>1</v>
      </c>
      <c r="C7" s="53" t="s">
        <v>24</v>
      </c>
      <c r="D7" s="53" t="s">
        <v>25</v>
      </c>
      <c r="E7" s="72" t="s">
        <v>334</v>
      </c>
      <c r="F7" s="31" t="s">
        <v>25</v>
      </c>
      <c r="G7" s="74"/>
      <c r="H7" s="32" t="s">
        <v>397</v>
      </c>
      <c r="I7" s="33" t="s">
        <v>9</v>
      </c>
    </row>
    <row r="8" spans="2:9" ht="40.15" customHeight="1" x14ac:dyDescent="0.2">
      <c r="B8" s="31">
        <v>2</v>
      </c>
      <c r="C8" s="53" t="s">
        <v>26</v>
      </c>
      <c r="D8" s="53" t="s">
        <v>25</v>
      </c>
      <c r="E8" s="72" t="s">
        <v>27</v>
      </c>
      <c r="F8" s="31">
        <v>0</v>
      </c>
      <c r="G8" s="74"/>
      <c r="H8" s="32">
        <v>16</v>
      </c>
    </row>
    <row r="9" spans="2:9" ht="40.15" customHeight="1" x14ac:dyDescent="0.2">
      <c r="B9" s="31">
        <v>3</v>
      </c>
      <c r="C9" s="53" t="s">
        <v>28</v>
      </c>
      <c r="D9" s="53" t="s">
        <v>25</v>
      </c>
      <c r="E9" s="72" t="s">
        <v>29</v>
      </c>
      <c r="F9" s="31">
        <v>0</v>
      </c>
      <c r="G9" s="74"/>
      <c r="H9" s="32">
        <v>35</v>
      </c>
    </row>
    <row r="10" spans="2:9" ht="40.15" customHeight="1" x14ac:dyDescent="0.2">
      <c r="B10" s="31">
        <v>4</v>
      </c>
      <c r="C10" s="53" t="s">
        <v>31</v>
      </c>
      <c r="D10" s="53" t="s">
        <v>25</v>
      </c>
      <c r="E10" s="72" t="s">
        <v>29</v>
      </c>
      <c r="F10" s="31">
        <v>0</v>
      </c>
      <c r="G10" s="74"/>
      <c r="H10" s="32">
        <v>25</v>
      </c>
    </row>
    <row r="11" spans="2:9" ht="40.15" customHeight="1" x14ac:dyDescent="0.2">
      <c r="B11" s="31">
        <v>5</v>
      </c>
      <c r="C11" s="53" t="s">
        <v>33</v>
      </c>
      <c r="D11" s="53" t="s">
        <v>25</v>
      </c>
      <c r="E11" s="72" t="s">
        <v>29</v>
      </c>
      <c r="F11" s="31">
        <v>0</v>
      </c>
      <c r="G11" s="74"/>
      <c r="H11" s="32">
        <v>40</v>
      </c>
    </row>
    <row r="12" spans="2:9" ht="40.15" customHeight="1" x14ac:dyDescent="0.2">
      <c r="B12" s="31">
        <v>6</v>
      </c>
      <c r="C12" s="53" t="s">
        <v>35</v>
      </c>
      <c r="D12" s="53" t="s">
        <v>25</v>
      </c>
      <c r="E12" s="72" t="s">
        <v>29</v>
      </c>
      <c r="F12" s="31">
        <v>0</v>
      </c>
      <c r="G12" s="74"/>
      <c r="H12" s="32">
        <v>0</v>
      </c>
    </row>
    <row r="13" spans="2:9" ht="40.15" customHeight="1" x14ac:dyDescent="0.2">
      <c r="B13" s="31">
        <v>7</v>
      </c>
      <c r="C13" s="53" t="s">
        <v>37</v>
      </c>
      <c r="D13" s="53" t="s">
        <v>25</v>
      </c>
      <c r="E13" s="72" t="s">
        <v>29</v>
      </c>
      <c r="F13" s="31" t="s">
        <v>25</v>
      </c>
      <c r="G13" s="74"/>
      <c r="H13" s="32" t="s">
        <v>398</v>
      </c>
    </row>
    <row r="14" spans="2:9" ht="40.15" customHeight="1" x14ac:dyDescent="0.2">
      <c r="B14" s="31">
        <v>8</v>
      </c>
      <c r="C14" s="53" t="s">
        <v>38</v>
      </c>
      <c r="D14" s="53" t="s">
        <v>25</v>
      </c>
      <c r="E14" s="72" t="s">
        <v>39</v>
      </c>
      <c r="F14" s="31">
        <v>0</v>
      </c>
      <c r="G14" s="74"/>
      <c r="H14" s="32" t="s">
        <v>394</v>
      </c>
    </row>
    <row r="15" spans="2:9" ht="40.15" customHeight="1" x14ac:dyDescent="0.2">
      <c r="B15" s="31">
        <v>9</v>
      </c>
      <c r="C15" s="53" t="s">
        <v>40</v>
      </c>
      <c r="D15" s="54" t="s">
        <v>25</v>
      </c>
      <c r="E15" s="72" t="s">
        <v>39</v>
      </c>
      <c r="F15" s="31">
        <v>0</v>
      </c>
      <c r="G15" s="74"/>
      <c r="H15" s="32" t="s">
        <v>395</v>
      </c>
    </row>
    <row r="16" spans="2:9" ht="40.15" customHeight="1" x14ac:dyDescent="0.2">
      <c r="B16" s="31">
        <v>10</v>
      </c>
      <c r="C16" s="53" t="s">
        <v>42</v>
      </c>
      <c r="D16" s="54" t="s">
        <v>25</v>
      </c>
      <c r="E16" s="87" t="s">
        <v>39</v>
      </c>
      <c r="F16" s="31">
        <v>0</v>
      </c>
      <c r="G16" s="74"/>
      <c r="H16" s="32" t="s">
        <v>396</v>
      </c>
    </row>
    <row r="17" spans="2:8" ht="40.15" customHeight="1" x14ac:dyDescent="0.2">
      <c r="B17" s="31">
        <v>11</v>
      </c>
      <c r="C17" s="53" t="s">
        <v>349</v>
      </c>
      <c r="D17" s="54" t="s">
        <v>25</v>
      </c>
      <c r="E17" s="87" t="s">
        <v>268</v>
      </c>
      <c r="F17" s="31" t="s">
        <v>25</v>
      </c>
      <c r="G17" s="74"/>
      <c r="H17" s="32" t="s">
        <v>399</v>
      </c>
    </row>
    <row r="18" spans="2:8" ht="40.15" customHeight="1" x14ac:dyDescent="0.2">
      <c r="B18" s="31">
        <v>12</v>
      </c>
      <c r="C18" s="53" t="s">
        <v>44</v>
      </c>
      <c r="D18" s="54" t="s">
        <v>45</v>
      </c>
      <c r="E18" s="87" t="s">
        <v>46</v>
      </c>
      <c r="F18" s="31">
        <v>1</v>
      </c>
      <c r="G18" s="74"/>
      <c r="H18" s="32">
        <v>0</v>
      </c>
    </row>
    <row r="19" spans="2:8" ht="40.15" customHeight="1" x14ac:dyDescent="0.2">
      <c r="B19" s="31">
        <v>13</v>
      </c>
      <c r="C19" s="53" t="s">
        <v>48</v>
      </c>
      <c r="D19" s="53" t="s">
        <v>25</v>
      </c>
      <c r="E19" s="87" t="s">
        <v>49</v>
      </c>
      <c r="F19" s="31" t="s">
        <v>25</v>
      </c>
      <c r="G19" s="74"/>
      <c r="H19" s="32" t="s">
        <v>400</v>
      </c>
    </row>
    <row r="20" spans="2:8" ht="40.15" customHeight="1" x14ac:dyDescent="0.2">
      <c r="B20" s="31">
        <v>14</v>
      </c>
      <c r="C20" s="53" t="s">
        <v>51</v>
      </c>
      <c r="D20" s="54" t="s">
        <v>25</v>
      </c>
      <c r="E20" s="87" t="s">
        <v>52</v>
      </c>
      <c r="F20" s="31" t="s">
        <v>350</v>
      </c>
      <c r="G20" s="74"/>
      <c r="H20" s="32" t="s">
        <v>400</v>
      </c>
    </row>
    <row r="21" spans="2:8" ht="40.15" customHeight="1" x14ac:dyDescent="0.2">
      <c r="B21" s="31">
        <v>15</v>
      </c>
      <c r="C21" s="53" t="s">
        <v>54</v>
      </c>
      <c r="D21" s="53" t="s">
        <v>25</v>
      </c>
      <c r="E21" s="87" t="s">
        <v>268</v>
      </c>
      <c r="F21" s="31" t="s">
        <v>25</v>
      </c>
      <c r="G21" s="74"/>
      <c r="H21" s="32" t="s">
        <v>401</v>
      </c>
    </row>
    <row r="22" spans="2:8" ht="40.15" customHeight="1" x14ac:dyDescent="0.2">
      <c r="B22" s="31">
        <v>16</v>
      </c>
      <c r="C22" s="53" t="s">
        <v>55</v>
      </c>
      <c r="D22" s="53" t="s">
        <v>25</v>
      </c>
      <c r="E22" s="87" t="s">
        <v>268</v>
      </c>
      <c r="F22" s="31" t="s">
        <v>25</v>
      </c>
      <c r="G22" s="74"/>
      <c r="H22" s="116" t="s">
        <v>402</v>
      </c>
    </row>
    <row r="23" spans="2:8" x14ac:dyDescent="0.2"/>
    <row r="24" spans="2:8" ht="13.9" customHeight="1" x14ac:dyDescent="0.2"/>
    <row r="25" spans="2:8" ht="15" x14ac:dyDescent="0.25">
      <c r="B25" s="55" t="s">
        <v>335</v>
      </c>
    </row>
    <row r="26" spans="2:8" x14ac:dyDescent="0.2"/>
    <row r="27" spans="2:8" x14ac:dyDescent="0.2">
      <c r="B27" s="56"/>
      <c r="C27" s="26" t="s">
        <v>336</v>
      </c>
    </row>
    <row r="28" spans="2:8" x14ac:dyDescent="0.2"/>
    <row r="29" spans="2:8" x14ac:dyDescent="0.2">
      <c r="B29" s="57"/>
      <c r="C29" s="26" t="s">
        <v>337</v>
      </c>
    </row>
    <row r="30" spans="2:8" x14ac:dyDescent="0.2"/>
    <row r="31" spans="2:8" x14ac:dyDescent="0.2"/>
    <row r="32" spans="2:8" x14ac:dyDescent="0.2"/>
    <row r="33" spans="1:11" s="62" customFormat="1" ht="15" x14ac:dyDescent="0.25">
      <c r="A33" s="26"/>
      <c r="B33" s="137" t="s">
        <v>338</v>
      </c>
      <c r="C33" s="138"/>
      <c r="D33" s="138"/>
      <c r="E33" s="138"/>
      <c r="F33" s="139"/>
      <c r="G33" s="81"/>
      <c r="H33" s="68"/>
      <c r="I33" s="68"/>
      <c r="J33" s="68"/>
      <c r="K33" s="69"/>
    </row>
    <row r="34" spans="1:11" s="64" customFormat="1" ht="13.9" customHeight="1" x14ac:dyDescent="0.2">
      <c r="A34" s="6"/>
      <c r="B34" s="6"/>
      <c r="C34" s="6"/>
      <c r="D34" s="6"/>
      <c r="E34" s="6"/>
      <c r="F34" s="6"/>
      <c r="H34" s="63"/>
    </row>
    <row r="35" spans="1:11" s="64" customFormat="1" ht="13.9" customHeight="1" x14ac:dyDescent="0.2">
      <c r="A35" s="6"/>
      <c r="B35" s="61" t="s">
        <v>330</v>
      </c>
      <c r="C35" s="140" t="s">
        <v>331</v>
      </c>
      <c r="D35" s="140"/>
      <c r="E35" s="140"/>
      <c r="F35" s="140"/>
      <c r="G35" s="82"/>
      <c r="H35" s="65"/>
      <c r="I35" s="65"/>
      <c r="J35" s="65"/>
      <c r="K35" s="65"/>
    </row>
    <row r="36" spans="1:11" s="67" customFormat="1" ht="73.150000000000006" customHeight="1" x14ac:dyDescent="0.2">
      <c r="A36" s="6"/>
      <c r="B36" s="60">
        <v>1</v>
      </c>
      <c r="C36" s="129" t="s">
        <v>346</v>
      </c>
      <c r="D36" s="130"/>
      <c r="E36" s="130"/>
      <c r="F36" s="131"/>
      <c r="G36" s="83"/>
      <c r="H36" s="66"/>
      <c r="I36" s="66"/>
      <c r="J36" s="66"/>
    </row>
    <row r="37" spans="1:11" s="67" customFormat="1" ht="57" customHeight="1" x14ac:dyDescent="0.2">
      <c r="A37" s="6"/>
      <c r="B37" s="60">
        <v>2</v>
      </c>
      <c r="C37" s="141" t="s">
        <v>347</v>
      </c>
      <c r="D37" s="141"/>
      <c r="E37" s="141"/>
      <c r="F37" s="141"/>
      <c r="G37" s="83"/>
    </row>
    <row r="38" spans="1:11" s="67" customFormat="1" ht="40.15" customHeight="1" x14ac:dyDescent="0.2">
      <c r="A38" s="6"/>
      <c r="B38" s="60">
        <v>3</v>
      </c>
      <c r="C38" s="141" t="s">
        <v>30</v>
      </c>
      <c r="D38" s="141"/>
      <c r="E38" s="141"/>
      <c r="F38" s="141"/>
      <c r="G38" s="83"/>
    </row>
    <row r="39" spans="1:11" s="67" customFormat="1" ht="40.15" customHeight="1" x14ac:dyDescent="0.2">
      <c r="A39" s="6"/>
      <c r="B39" s="60">
        <v>4</v>
      </c>
      <c r="C39" s="141" t="s">
        <v>32</v>
      </c>
      <c r="D39" s="141"/>
      <c r="E39" s="141"/>
      <c r="F39" s="141"/>
      <c r="G39" s="83"/>
    </row>
    <row r="40" spans="1:11" s="67" customFormat="1" ht="40.15" customHeight="1" x14ac:dyDescent="0.2">
      <c r="A40" s="6"/>
      <c r="B40" s="60">
        <v>5</v>
      </c>
      <c r="C40" s="141" t="s">
        <v>34</v>
      </c>
      <c r="D40" s="141"/>
      <c r="E40" s="141"/>
      <c r="F40" s="141"/>
      <c r="G40" s="83"/>
    </row>
    <row r="41" spans="1:11" s="67" customFormat="1" ht="40.15" customHeight="1" x14ac:dyDescent="0.2">
      <c r="A41" s="6"/>
      <c r="B41" s="60">
        <v>6</v>
      </c>
      <c r="C41" s="141" t="s">
        <v>36</v>
      </c>
      <c r="D41" s="141"/>
      <c r="E41" s="141"/>
      <c r="F41" s="141"/>
      <c r="G41" s="83"/>
    </row>
    <row r="42" spans="1:11" s="67" customFormat="1" ht="60" customHeight="1" x14ac:dyDescent="0.2">
      <c r="A42" s="6"/>
      <c r="B42" s="60">
        <v>7</v>
      </c>
      <c r="C42" s="141" t="s">
        <v>384</v>
      </c>
      <c r="D42" s="141"/>
      <c r="E42" s="141"/>
      <c r="F42" s="141"/>
      <c r="G42" s="83"/>
    </row>
    <row r="43" spans="1:11" s="67" customFormat="1" ht="66" customHeight="1" x14ac:dyDescent="0.2">
      <c r="A43" s="6"/>
      <c r="B43" s="60">
        <v>8</v>
      </c>
      <c r="C43" s="141" t="s">
        <v>348</v>
      </c>
      <c r="D43" s="141"/>
      <c r="E43" s="141"/>
      <c r="F43" s="141"/>
      <c r="G43" s="83"/>
    </row>
    <row r="44" spans="1:11" s="67" customFormat="1" ht="49.5" customHeight="1" x14ac:dyDescent="0.2">
      <c r="A44" s="6"/>
      <c r="B44" s="60">
        <v>9</v>
      </c>
      <c r="C44" s="141" t="s">
        <v>41</v>
      </c>
      <c r="D44" s="141"/>
      <c r="E44" s="141"/>
      <c r="F44" s="141"/>
      <c r="G44" s="83"/>
    </row>
    <row r="45" spans="1:11" s="67" customFormat="1" ht="47.65" customHeight="1" x14ac:dyDescent="0.2">
      <c r="A45" s="6"/>
      <c r="B45" s="60">
        <v>10</v>
      </c>
      <c r="C45" s="128" t="s">
        <v>43</v>
      </c>
      <c r="D45" s="128"/>
      <c r="E45" s="128"/>
      <c r="F45" s="128"/>
      <c r="G45" s="84"/>
    </row>
    <row r="46" spans="1:11" s="67" customFormat="1" ht="77.650000000000006" customHeight="1" x14ac:dyDescent="0.2">
      <c r="A46" s="6"/>
      <c r="B46" s="60">
        <v>11</v>
      </c>
      <c r="C46" s="128" t="s">
        <v>385</v>
      </c>
      <c r="D46" s="128"/>
      <c r="E46" s="128"/>
      <c r="F46" s="128"/>
      <c r="G46" s="84"/>
    </row>
    <row r="47" spans="1:11" s="67" customFormat="1" ht="40.15" customHeight="1" x14ac:dyDescent="0.2">
      <c r="A47" s="6"/>
      <c r="B47" s="60">
        <v>12</v>
      </c>
      <c r="C47" s="128" t="s">
        <v>47</v>
      </c>
      <c r="D47" s="128"/>
      <c r="E47" s="128"/>
      <c r="F47" s="128"/>
      <c r="G47" s="84"/>
    </row>
    <row r="48" spans="1:11" s="67" customFormat="1" ht="40.15" customHeight="1" x14ac:dyDescent="0.2">
      <c r="A48" s="6"/>
      <c r="B48" s="60">
        <v>13</v>
      </c>
      <c r="C48" s="128" t="s">
        <v>50</v>
      </c>
      <c r="D48" s="128"/>
      <c r="E48" s="128"/>
      <c r="F48" s="128"/>
      <c r="G48" s="84"/>
    </row>
    <row r="49" spans="1:7" s="67" customFormat="1" ht="47.65" customHeight="1" x14ac:dyDescent="0.2">
      <c r="A49" s="6"/>
      <c r="B49" s="60">
        <v>14</v>
      </c>
      <c r="C49" s="128" t="s">
        <v>53</v>
      </c>
      <c r="D49" s="128"/>
      <c r="E49" s="128"/>
      <c r="F49" s="128"/>
      <c r="G49" s="84"/>
    </row>
    <row r="50" spans="1:7" s="67" customFormat="1" ht="91.15" customHeight="1" x14ac:dyDescent="0.2">
      <c r="A50" s="6"/>
      <c r="B50" s="60">
        <v>15</v>
      </c>
      <c r="C50" s="128" t="s">
        <v>386</v>
      </c>
      <c r="D50" s="128"/>
      <c r="E50" s="128"/>
      <c r="F50" s="128"/>
      <c r="G50" s="84"/>
    </row>
    <row r="51" spans="1:7" s="67" customFormat="1" ht="149.65" customHeight="1" x14ac:dyDescent="0.2">
      <c r="A51" s="6"/>
      <c r="B51" s="60">
        <v>16</v>
      </c>
      <c r="C51" s="128" t="s">
        <v>387</v>
      </c>
      <c r="D51" s="128"/>
      <c r="E51" s="128"/>
      <c r="F51" s="128"/>
      <c r="G51" s="84"/>
    </row>
    <row r="52" spans="1:7" x14ac:dyDescent="0.2"/>
    <row r="53" spans="1:7" x14ac:dyDescent="0.2">
      <c r="B53" s="137" t="s">
        <v>364</v>
      </c>
      <c r="C53" s="138"/>
      <c r="D53" s="138"/>
      <c r="E53" s="138"/>
      <c r="F53" s="139"/>
    </row>
    <row r="54" spans="1:7" ht="15" thickBot="1" x14ac:dyDescent="0.25"/>
    <row r="55" spans="1:7" ht="15" thickBot="1" x14ac:dyDescent="0.25">
      <c r="B55" s="88" t="s">
        <v>333</v>
      </c>
      <c r="C55" s="89" t="s">
        <v>351</v>
      </c>
      <c r="D55" s="89" t="s">
        <v>352</v>
      </c>
    </row>
    <row r="56" spans="1:7" ht="51.75" thickBot="1" x14ac:dyDescent="0.25">
      <c r="B56" s="90">
        <v>1</v>
      </c>
      <c r="C56" s="91" t="s">
        <v>353</v>
      </c>
      <c r="D56" s="91" t="s">
        <v>357</v>
      </c>
    </row>
    <row r="57" spans="1:7" ht="64.5" thickBot="1" x14ac:dyDescent="0.25">
      <c r="B57" s="90">
        <v>2</v>
      </c>
      <c r="C57" s="91" t="s">
        <v>354</v>
      </c>
      <c r="D57" s="91" t="s">
        <v>358</v>
      </c>
    </row>
    <row r="58" spans="1:7" ht="90" thickBot="1" x14ac:dyDescent="0.25">
      <c r="B58" s="90">
        <v>3</v>
      </c>
      <c r="C58" s="91" t="s">
        <v>359</v>
      </c>
      <c r="D58" s="91" t="s">
        <v>361</v>
      </c>
    </row>
    <row r="59" spans="1:7" ht="128.25" thickBot="1" x14ac:dyDescent="0.25">
      <c r="B59" s="90">
        <v>4</v>
      </c>
      <c r="C59" s="91" t="s">
        <v>360</v>
      </c>
      <c r="D59" s="91" t="s">
        <v>362</v>
      </c>
    </row>
    <row r="60" spans="1:7" ht="39" thickBot="1" x14ac:dyDescent="0.25">
      <c r="B60" s="90">
        <v>5</v>
      </c>
      <c r="C60" s="91" t="s">
        <v>355</v>
      </c>
      <c r="D60" s="91" t="s">
        <v>363</v>
      </c>
    </row>
    <row r="61" spans="1:7" x14ac:dyDescent="0.2"/>
    <row r="62" spans="1:7" ht="38.25" x14ac:dyDescent="0.2">
      <c r="C62" s="92"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12" sqref="I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32" t="s">
        <v>2</v>
      </c>
      <c r="C3" s="152"/>
      <c r="D3" s="149" t="str">
        <f>'Cover sheet'!C5</f>
        <v>Essex &amp; Suffolk Water</v>
      </c>
      <c r="E3" s="150"/>
      <c r="F3" s="151"/>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32" t="s">
        <v>329</v>
      </c>
      <c r="C4" s="152"/>
      <c r="D4" s="149" t="str">
        <f>'Cover sheet'!C6</f>
        <v>Northern Central</v>
      </c>
      <c r="E4" s="150"/>
      <c r="F4" s="151"/>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1:88" ht="15" thickBot="1" x14ac:dyDescent="0.25">
      <c r="A6" s="26"/>
      <c r="B6" s="20" t="s">
        <v>333</v>
      </c>
      <c r="C6" s="20" t="s">
        <v>20</v>
      </c>
      <c r="D6" s="21" t="s">
        <v>21</v>
      </c>
      <c r="E6" s="21" t="s">
        <v>22</v>
      </c>
      <c r="F6" s="93"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6">
        <v>1</v>
      </c>
      <c r="C7" s="94" t="s">
        <v>366</v>
      </c>
      <c r="D7" s="37" t="s">
        <v>141</v>
      </c>
      <c r="E7" s="37" t="s">
        <v>46</v>
      </c>
      <c r="F7" s="37">
        <v>2</v>
      </c>
      <c r="G7" s="38"/>
      <c r="H7" s="101">
        <v>80.158999999999992</v>
      </c>
      <c r="I7" s="101">
        <v>80.158999999999992</v>
      </c>
      <c r="J7" s="101">
        <v>80.158999999999992</v>
      </c>
      <c r="K7" s="101">
        <v>80.158999999999992</v>
      </c>
      <c r="L7" s="101">
        <v>80.158999999999992</v>
      </c>
      <c r="M7" s="101">
        <v>80.158999999999992</v>
      </c>
      <c r="N7" s="101">
        <v>80.158999999999992</v>
      </c>
      <c r="O7" s="101">
        <v>80.158999999999992</v>
      </c>
      <c r="P7" s="101">
        <v>80.158999999999992</v>
      </c>
      <c r="Q7" s="101">
        <v>80.158999999999992</v>
      </c>
      <c r="R7" s="101">
        <v>80.158999999999992</v>
      </c>
      <c r="S7" s="101">
        <v>80.158999999999992</v>
      </c>
      <c r="T7" s="101">
        <v>80.158999999999992</v>
      </c>
      <c r="U7" s="101">
        <v>80.158999999999992</v>
      </c>
      <c r="V7" s="101">
        <v>80.158999999999992</v>
      </c>
      <c r="W7" s="101">
        <v>80.158999999999992</v>
      </c>
      <c r="X7" s="101">
        <v>80.158999999999992</v>
      </c>
      <c r="Y7" s="101">
        <v>80.158999999999992</v>
      </c>
      <c r="Z7" s="101">
        <v>80.158999999999992</v>
      </c>
      <c r="AA7" s="101">
        <v>80.158999999999992</v>
      </c>
      <c r="AB7" s="101">
        <v>80.158999999999992</v>
      </c>
      <c r="AC7" s="101">
        <v>80.158999999999992</v>
      </c>
      <c r="AD7" s="101">
        <v>80.158999999999992</v>
      </c>
      <c r="AE7" s="101">
        <v>80.158999999999992</v>
      </c>
      <c r="AF7" s="101">
        <v>80.158999999999992</v>
      </c>
      <c r="AG7" s="101">
        <v>80.158999999999992</v>
      </c>
      <c r="AH7" s="101">
        <v>80.158999999999992</v>
      </c>
      <c r="AI7" s="101">
        <v>80.158999999999992</v>
      </c>
      <c r="AJ7" s="101">
        <v>80.158999999999992</v>
      </c>
      <c r="AK7" s="101">
        <v>80.158999999999992</v>
      </c>
      <c r="AL7" s="101">
        <v>80.158999999999992</v>
      </c>
      <c r="AM7" s="101">
        <v>80.158999999999992</v>
      </c>
      <c r="AN7" s="101">
        <v>80.158999999999992</v>
      </c>
      <c r="AO7" s="101">
        <v>80.158999999999992</v>
      </c>
      <c r="AP7" s="101">
        <v>80.158999999999992</v>
      </c>
      <c r="AQ7" s="101">
        <v>80.158999999999992</v>
      </c>
      <c r="AR7" s="101">
        <v>80.158999999999992</v>
      </c>
      <c r="AS7" s="101">
        <v>80.158999999999992</v>
      </c>
      <c r="AT7" s="101">
        <v>80.158999999999992</v>
      </c>
      <c r="AU7" s="101">
        <v>80.158999999999992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7">
        <f>B7+1</f>
        <v>2</v>
      </c>
      <c r="C8" s="95" t="s">
        <v>365</v>
      </c>
      <c r="D8" s="42" t="s">
        <v>143</v>
      </c>
      <c r="E8" s="43" t="s">
        <v>46</v>
      </c>
      <c r="F8" s="43">
        <v>2</v>
      </c>
      <c r="G8" s="38"/>
      <c r="H8" s="101">
        <v>-0.67522772727271274</v>
      </c>
      <c r="I8" s="101">
        <v>-0.68990659090907513</v>
      </c>
      <c r="J8" s="101">
        <v>-0.70458545454545174</v>
      </c>
      <c r="K8" s="101">
        <v>-0.71926431818181413</v>
      </c>
      <c r="L8" s="101">
        <v>-0.73394318181817653</v>
      </c>
      <c r="M8" s="101">
        <v>-0.74862204545453892</v>
      </c>
      <c r="N8" s="101">
        <v>-0.76330090909090131</v>
      </c>
      <c r="O8" s="101">
        <v>-0.77797977272726371</v>
      </c>
      <c r="P8" s="101">
        <v>-0.7926586363636261</v>
      </c>
      <c r="Q8" s="101">
        <v>-0.80733750000000271</v>
      </c>
      <c r="R8" s="101">
        <v>-0.82201636363635089</v>
      </c>
      <c r="S8" s="101">
        <v>-0.83669522727272749</v>
      </c>
      <c r="T8" s="101">
        <v>-0.85137409090908989</v>
      </c>
      <c r="U8" s="101">
        <v>-0.86605295454545228</v>
      </c>
      <c r="V8" s="101">
        <v>-0.88073181818181467</v>
      </c>
      <c r="W8" s="101">
        <v>-0.89541068181817707</v>
      </c>
      <c r="X8" s="101">
        <v>-0.91008954545453946</v>
      </c>
      <c r="Y8" s="101">
        <v>-0.92476840909090186</v>
      </c>
      <c r="Z8" s="101">
        <v>-0.93944727272726425</v>
      </c>
      <c r="AA8" s="101">
        <v>-0.95412613636362664</v>
      </c>
      <c r="AB8" s="101">
        <v>-0.96880499999998904</v>
      </c>
      <c r="AC8" s="101">
        <v>-0.98348386363635143</v>
      </c>
      <c r="AD8" s="101">
        <v>-0.99816272727271382</v>
      </c>
      <c r="AE8" s="101">
        <v>-1.0128415909090762</v>
      </c>
      <c r="AF8" s="101">
        <v>-1.0275204545454386</v>
      </c>
      <c r="AG8" s="101">
        <v>-1.0421993181818152</v>
      </c>
      <c r="AH8" s="101">
        <v>-1.0568781818181776</v>
      </c>
      <c r="AI8" s="101">
        <v>-1.07155704545454</v>
      </c>
      <c r="AJ8" s="101">
        <v>-1.0862359090909024</v>
      </c>
      <c r="AK8" s="101">
        <v>-1.1009147727272648</v>
      </c>
      <c r="AL8" s="101">
        <v>-1.1155936363636272</v>
      </c>
      <c r="AM8" s="101">
        <v>-1.1302724999999896</v>
      </c>
      <c r="AN8" s="101">
        <v>-1.144951363636352</v>
      </c>
      <c r="AO8" s="101">
        <v>-1.1596302272727144</v>
      </c>
      <c r="AP8" s="101">
        <v>-1.1743090909090768</v>
      </c>
      <c r="AQ8" s="101">
        <v>-1.1889879545454534</v>
      </c>
      <c r="AR8" s="101">
        <v>-1.2036668181818015</v>
      </c>
      <c r="AS8" s="101">
        <v>-1.2183456818181782</v>
      </c>
      <c r="AT8" s="101">
        <v>-1.2330245454545405</v>
      </c>
      <c r="AU8" s="101">
        <v>-1.2477034090909029</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7">
        <f t="shared" ref="B9:B12" si="0">B8+1</f>
        <v>3</v>
      </c>
      <c r="C9" s="95" t="s">
        <v>145</v>
      </c>
      <c r="D9" s="42" t="s">
        <v>146</v>
      </c>
      <c r="E9" s="43" t="s">
        <v>46</v>
      </c>
      <c r="F9" s="43">
        <v>2</v>
      </c>
      <c r="G9" s="38"/>
      <c r="H9" s="101">
        <v>-1.3</v>
      </c>
      <c r="I9" s="101">
        <v>-1.3</v>
      </c>
      <c r="J9" s="101">
        <v>-1.3</v>
      </c>
      <c r="K9" s="101">
        <v>-1.3</v>
      </c>
      <c r="L9" s="101">
        <v>-1.3</v>
      </c>
      <c r="M9" s="101">
        <v>-1.3</v>
      </c>
      <c r="N9" s="101">
        <v>-1.3</v>
      </c>
      <c r="O9" s="101">
        <v>-1.3</v>
      </c>
      <c r="P9" s="101">
        <v>-1.3</v>
      </c>
      <c r="Q9" s="101">
        <v>-1.3</v>
      </c>
      <c r="R9" s="101">
        <v>-1.3</v>
      </c>
      <c r="S9" s="101">
        <v>-1.3</v>
      </c>
      <c r="T9" s="101">
        <v>-1.3</v>
      </c>
      <c r="U9" s="101">
        <v>-1.3</v>
      </c>
      <c r="V9" s="101">
        <v>-1.3</v>
      </c>
      <c r="W9" s="101">
        <v>-1.3</v>
      </c>
      <c r="X9" s="101">
        <v>-1.3</v>
      </c>
      <c r="Y9" s="101">
        <v>-1.3</v>
      </c>
      <c r="Z9" s="101">
        <v>-1.3</v>
      </c>
      <c r="AA9" s="101">
        <v>-1.3</v>
      </c>
      <c r="AB9" s="101">
        <v>-1.3</v>
      </c>
      <c r="AC9" s="101">
        <v>-1.3</v>
      </c>
      <c r="AD9" s="101">
        <v>-1.3</v>
      </c>
      <c r="AE9" s="101">
        <v>-1.3</v>
      </c>
      <c r="AF9" s="101">
        <v>-1.3</v>
      </c>
      <c r="AG9" s="101">
        <v>-1.3</v>
      </c>
      <c r="AH9" s="101">
        <v>-1.3</v>
      </c>
      <c r="AI9" s="101">
        <v>-1.3</v>
      </c>
      <c r="AJ9" s="101">
        <v>-1.3</v>
      </c>
      <c r="AK9" s="101">
        <v>-1.3</v>
      </c>
      <c r="AL9" s="101">
        <v>-1.3</v>
      </c>
      <c r="AM9" s="101">
        <v>-1.3</v>
      </c>
      <c r="AN9" s="101">
        <v>-1.3</v>
      </c>
      <c r="AO9" s="101">
        <v>-1.3</v>
      </c>
      <c r="AP9" s="101">
        <v>-1.3</v>
      </c>
      <c r="AQ9" s="101">
        <v>-1.3</v>
      </c>
      <c r="AR9" s="101">
        <v>-1.3</v>
      </c>
      <c r="AS9" s="101">
        <v>-1.3</v>
      </c>
      <c r="AT9" s="101">
        <v>-1.3</v>
      </c>
      <c r="AU9" s="101">
        <v>-1.3</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7">
        <f t="shared" si="0"/>
        <v>4</v>
      </c>
      <c r="C10" s="95" t="s">
        <v>148</v>
      </c>
      <c r="D10" s="42" t="s">
        <v>149</v>
      </c>
      <c r="E10" s="43" t="s">
        <v>46</v>
      </c>
      <c r="F10" s="43">
        <v>2</v>
      </c>
      <c r="G10" s="38"/>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7">
        <f t="shared" si="0"/>
        <v>5</v>
      </c>
      <c r="C11" s="95" t="s">
        <v>151</v>
      </c>
      <c r="D11" s="42" t="s">
        <v>152</v>
      </c>
      <c r="E11" s="43" t="s">
        <v>46</v>
      </c>
      <c r="F11" s="43">
        <v>2</v>
      </c>
      <c r="G11" s="38"/>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7">
        <f t="shared" si="0"/>
        <v>6</v>
      </c>
      <c r="C12" s="95" t="s">
        <v>154</v>
      </c>
      <c r="D12" s="42" t="s">
        <v>155</v>
      </c>
      <c r="E12" s="43" t="s">
        <v>46</v>
      </c>
      <c r="F12" s="43">
        <v>2</v>
      </c>
      <c r="G12" s="38"/>
      <c r="H12" s="102" t="s">
        <v>407</v>
      </c>
      <c r="I12" s="102" t="s">
        <v>407</v>
      </c>
      <c r="J12" s="102" t="s">
        <v>407</v>
      </c>
      <c r="K12" s="102" t="s">
        <v>407</v>
      </c>
      <c r="L12" s="102" t="s">
        <v>407</v>
      </c>
      <c r="M12" s="102" t="s">
        <v>407</v>
      </c>
      <c r="N12" s="102" t="s">
        <v>407</v>
      </c>
      <c r="O12" s="102" t="s">
        <v>407</v>
      </c>
      <c r="P12" s="102" t="s">
        <v>407</v>
      </c>
      <c r="Q12" s="102" t="s">
        <v>407</v>
      </c>
      <c r="R12" s="102" t="s">
        <v>407</v>
      </c>
      <c r="S12" s="102" t="s">
        <v>407</v>
      </c>
      <c r="T12" s="102" t="s">
        <v>407</v>
      </c>
      <c r="U12" s="102" t="s">
        <v>407</v>
      </c>
      <c r="V12" s="102" t="s">
        <v>407</v>
      </c>
      <c r="W12" s="102" t="s">
        <v>407</v>
      </c>
      <c r="X12" s="102" t="s">
        <v>407</v>
      </c>
      <c r="Y12" s="102" t="s">
        <v>407</v>
      </c>
      <c r="Z12" s="102" t="s">
        <v>407</v>
      </c>
      <c r="AA12" s="102" t="s">
        <v>407</v>
      </c>
      <c r="AB12" s="102" t="s">
        <v>407</v>
      </c>
      <c r="AC12" s="102" t="s">
        <v>407</v>
      </c>
      <c r="AD12" s="102" t="s">
        <v>407</v>
      </c>
      <c r="AE12" s="102" t="s">
        <v>407</v>
      </c>
      <c r="AF12" s="102" t="s">
        <v>407</v>
      </c>
      <c r="AG12" s="102" t="s">
        <v>407</v>
      </c>
      <c r="AH12" s="102" t="s">
        <v>407</v>
      </c>
      <c r="AI12" s="102" t="s">
        <v>407</v>
      </c>
      <c r="AJ12" s="102" t="s">
        <v>407</v>
      </c>
      <c r="AK12" s="102" t="s">
        <v>407</v>
      </c>
      <c r="AL12" s="102" t="s">
        <v>407</v>
      </c>
      <c r="AM12" s="102" t="s">
        <v>407</v>
      </c>
      <c r="AN12" s="102" t="s">
        <v>407</v>
      </c>
      <c r="AO12" s="102" t="s">
        <v>407</v>
      </c>
      <c r="AP12" s="102" t="s">
        <v>407</v>
      </c>
      <c r="AQ12" s="102" t="s">
        <v>407</v>
      </c>
      <c r="AR12" s="102" t="s">
        <v>407</v>
      </c>
      <c r="AS12" s="102" t="s">
        <v>407</v>
      </c>
      <c r="AT12" s="102" t="s">
        <v>407</v>
      </c>
      <c r="AU12" s="102" t="s">
        <v>407</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5" t="s">
        <v>335</v>
      </c>
      <c r="C16" s="26"/>
    </row>
    <row r="17" spans="2:9" x14ac:dyDescent="0.2">
      <c r="B17" s="26"/>
      <c r="C17" s="26"/>
    </row>
    <row r="18" spans="2:9" x14ac:dyDescent="0.2">
      <c r="B18" s="56"/>
      <c r="C18" s="26" t="s">
        <v>336</v>
      </c>
    </row>
    <row r="19" spans="2:9" x14ac:dyDescent="0.2">
      <c r="B19" s="26"/>
      <c r="C19" s="26"/>
    </row>
    <row r="20" spans="2:9" x14ac:dyDescent="0.2">
      <c r="B20" s="57"/>
      <c r="C20" s="26" t="s">
        <v>337</v>
      </c>
    </row>
    <row r="21" spans="2:9" x14ac:dyDescent="0.2"/>
    <row r="22" spans="2:9" x14ac:dyDescent="0.2"/>
    <row r="23" spans="2:9" x14ac:dyDescent="0.2"/>
    <row r="24" spans="2:9" s="26" customFormat="1" x14ac:dyDescent="0.2">
      <c r="B24" s="145" t="s">
        <v>339</v>
      </c>
      <c r="C24" s="146"/>
      <c r="D24" s="146"/>
      <c r="E24" s="146"/>
      <c r="F24" s="146"/>
      <c r="G24" s="146"/>
      <c r="H24" s="146"/>
      <c r="I24" s="147"/>
    </row>
    <row r="25" spans="2:9" x14ac:dyDescent="0.2"/>
    <row r="26" spans="2:9" s="6" customFormat="1" ht="12.75" x14ac:dyDescent="0.2">
      <c r="B26" s="59" t="s">
        <v>333</v>
      </c>
      <c r="C26" s="148" t="s">
        <v>331</v>
      </c>
      <c r="D26" s="148"/>
      <c r="E26" s="148"/>
      <c r="F26" s="148"/>
      <c r="G26" s="148"/>
      <c r="H26" s="148"/>
      <c r="I26" s="148"/>
    </row>
    <row r="27" spans="2:9" s="6" customFormat="1" ht="76.150000000000006" customHeight="1" x14ac:dyDescent="0.2">
      <c r="B27" s="60">
        <v>1</v>
      </c>
      <c r="C27" s="142" t="s">
        <v>142</v>
      </c>
      <c r="D27" s="143"/>
      <c r="E27" s="143"/>
      <c r="F27" s="143"/>
      <c r="G27" s="143"/>
      <c r="H27" s="143"/>
      <c r="I27" s="143"/>
    </row>
    <row r="28" spans="2:9" s="6" customFormat="1" ht="55.9" customHeight="1" x14ac:dyDescent="0.2">
      <c r="B28" s="60">
        <f>B27+1</f>
        <v>2</v>
      </c>
      <c r="C28" s="142" t="s">
        <v>144</v>
      </c>
      <c r="D28" s="143"/>
      <c r="E28" s="143"/>
      <c r="F28" s="143"/>
      <c r="G28" s="143"/>
      <c r="H28" s="143"/>
      <c r="I28" s="143"/>
    </row>
    <row r="29" spans="2:9" s="6" customFormat="1" ht="58.15" customHeight="1" x14ac:dyDescent="0.2">
      <c r="B29" s="60">
        <f t="shared" ref="B29:B32" si="1">B28+1</f>
        <v>3</v>
      </c>
      <c r="C29" s="142" t="s">
        <v>147</v>
      </c>
      <c r="D29" s="143"/>
      <c r="E29" s="143"/>
      <c r="F29" s="143"/>
      <c r="G29" s="143"/>
      <c r="H29" s="143"/>
      <c r="I29" s="143"/>
    </row>
    <row r="30" spans="2:9" s="6" customFormat="1" ht="41.65" customHeight="1" x14ac:dyDescent="0.2">
      <c r="B30" s="60">
        <f t="shared" si="1"/>
        <v>4</v>
      </c>
      <c r="C30" s="142" t="s">
        <v>150</v>
      </c>
      <c r="D30" s="143"/>
      <c r="E30" s="143"/>
      <c r="F30" s="143"/>
      <c r="G30" s="143"/>
      <c r="H30" s="143"/>
      <c r="I30" s="143"/>
    </row>
    <row r="31" spans="2:9" s="6" customFormat="1" ht="94.9" customHeight="1" x14ac:dyDescent="0.2">
      <c r="B31" s="60">
        <f t="shared" si="1"/>
        <v>5</v>
      </c>
      <c r="C31" s="142" t="s">
        <v>153</v>
      </c>
      <c r="D31" s="143"/>
      <c r="E31" s="143"/>
      <c r="F31" s="143"/>
      <c r="G31" s="143"/>
      <c r="H31" s="143"/>
      <c r="I31" s="143"/>
    </row>
    <row r="32" spans="2:9" s="6" customFormat="1" ht="82.5" customHeight="1" x14ac:dyDescent="0.2">
      <c r="B32" s="60">
        <f t="shared" si="1"/>
        <v>6</v>
      </c>
      <c r="C32" s="142" t="s">
        <v>156</v>
      </c>
      <c r="D32" s="143"/>
      <c r="E32" s="143"/>
      <c r="F32" s="143"/>
      <c r="G32" s="143"/>
      <c r="H32" s="143"/>
      <c r="I32" s="143"/>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I8" sqref="I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54" t="s">
        <v>157</v>
      </c>
      <c r="C1" s="154"/>
      <c r="D1" s="154"/>
      <c r="E1" s="154"/>
      <c r="F1" s="15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32" t="s">
        <v>2</v>
      </c>
      <c r="C3" s="152"/>
      <c r="D3" s="149" t="str">
        <f>'Cover sheet'!C5</f>
        <v>Essex &amp; Suffolk Water</v>
      </c>
      <c r="E3" s="150"/>
      <c r="F3" s="151"/>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5" t="s">
        <v>329</v>
      </c>
      <c r="C4" s="156"/>
      <c r="D4" s="149" t="str">
        <f>'Cover sheet'!C6</f>
        <v>Northern Central</v>
      </c>
      <c r="E4" s="150"/>
      <c r="F4" s="151"/>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159</v>
      </c>
      <c r="E7" s="37" t="s">
        <v>46</v>
      </c>
      <c r="F7" s="98">
        <v>2</v>
      </c>
      <c r="G7" s="45"/>
      <c r="H7" s="101">
        <v>13.111044775694609</v>
      </c>
      <c r="I7" s="101">
        <v>13.104316230863333</v>
      </c>
      <c r="J7" s="101">
        <v>13.099188901484013</v>
      </c>
      <c r="K7" s="101">
        <v>13.109245020896196</v>
      </c>
      <c r="L7" s="101">
        <v>13.114796940237284</v>
      </c>
      <c r="M7" s="101">
        <v>13.113453790545464</v>
      </c>
      <c r="N7" s="101">
        <v>13.092791110277176</v>
      </c>
      <c r="O7" s="101">
        <v>13.087860237807035</v>
      </c>
      <c r="P7" s="101">
        <v>13.075676672160625</v>
      </c>
      <c r="Q7" s="101">
        <v>13.080375052988529</v>
      </c>
      <c r="R7" s="101">
        <v>13.085588414222002</v>
      </c>
      <c r="S7" s="101">
        <v>13.085281912237406</v>
      </c>
      <c r="T7" s="101">
        <v>13.097673580050468</v>
      </c>
      <c r="U7" s="101">
        <v>13.104464318603277</v>
      </c>
      <c r="V7" s="101">
        <v>13.111707102507353</v>
      </c>
      <c r="W7" s="101">
        <v>13.113404266536236</v>
      </c>
      <c r="X7" s="101">
        <v>13.127429582178593</v>
      </c>
      <c r="Y7" s="101">
        <v>13.135855872184038</v>
      </c>
      <c r="Z7" s="101">
        <v>13.144628349691629</v>
      </c>
      <c r="AA7" s="101">
        <v>13.147861883044243</v>
      </c>
      <c r="AB7" s="101">
        <v>13.163130786269903</v>
      </c>
      <c r="AC7" s="101">
        <v>13.172824513167143</v>
      </c>
      <c r="AD7" s="101">
        <v>13.182790987193584</v>
      </c>
      <c r="AE7" s="101">
        <v>13.187244273722172</v>
      </c>
      <c r="AF7" s="101">
        <v>13.203487832099199</v>
      </c>
      <c r="AG7" s="101">
        <v>13.214191496372223</v>
      </c>
      <c r="AH7" s="101">
        <v>13.204576179385185</v>
      </c>
      <c r="AI7" s="101">
        <v>13.210352208465338</v>
      </c>
      <c r="AJ7" s="101">
        <v>13.227704893797636</v>
      </c>
      <c r="AK7" s="101">
        <v>13.239550106227398</v>
      </c>
      <c r="AL7" s="101">
        <v>13.251570794731379</v>
      </c>
      <c r="AM7" s="101">
        <v>13.266001421958208</v>
      </c>
      <c r="AN7" s="101">
        <v>13.269472420215607</v>
      </c>
      <c r="AO7" s="101">
        <v>13.282359048724174</v>
      </c>
      <c r="AP7" s="101">
        <v>13.295385863631964</v>
      </c>
      <c r="AQ7" s="101">
        <v>13.302955757826567</v>
      </c>
      <c r="AR7" s="101">
        <v>13.321732275187969</v>
      </c>
      <c r="AS7" s="101">
        <v>13.335084293037653</v>
      </c>
      <c r="AT7" s="101">
        <v>13.348557431250811</v>
      </c>
      <c r="AU7" s="101">
        <v>13.356615602970123</v>
      </c>
      <c r="AV7" s="101"/>
      <c r="AW7" s="101"/>
      <c r="AX7" s="101"/>
      <c r="AY7" s="101"/>
      <c r="AZ7" s="101"/>
      <c r="BA7" s="101"/>
      <c r="BB7" s="101"/>
      <c r="BC7" s="101"/>
      <c r="BD7" s="101"/>
      <c r="BE7" s="101"/>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1">
        <v>2</v>
      </c>
      <c r="C8" s="30" t="s">
        <v>161</v>
      </c>
      <c r="D8" s="31" t="s">
        <v>162</v>
      </c>
      <c r="E8" s="31" t="s">
        <v>46</v>
      </c>
      <c r="F8" s="31">
        <v>2</v>
      </c>
      <c r="G8" s="45"/>
      <c r="H8" s="101">
        <v>7.1125993970781565E-2</v>
      </c>
      <c r="I8" s="101">
        <v>7.0900994818657637E-2</v>
      </c>
      <c r="J8" s="101">
        <v>7.0675995666533709E-2</v>
      </c>
      <c r="K8" s="101">
        <v>7.0450996980071068E-2</v>
      </c>
      <c r="L8" s="101">
        <v>7.022599782794714E-2</v>
      </c>
      <c r="M8" s="101">
        <v>7.0000998675823212E-2</v>
      </c>
      <c r="N8" s="101">
        <v>6.9775999989360571E-2</v>
      </c>
      <c r="O8" s="101">
        <v>6.9550993386656046E-2</v>
      </c>
      <c r="P8" s="101">
        <v>6.9325994234532118E-2</v>
      </c>
      <c r="Q8" s="101">
        <v>6.9100995315238833E-2</v>
      </c>
      <c r="R8" s="101">
        <v>6.8875996395945549E-2</v>
      </c>
      <c r="S8" s="101">
        <v>6.8650997243821621E-2</v>
      </c>
      <c r="T8" s="101">
        <v>6.8425998324528337E-2</v>
      </c>
      <c r="U8" s="101">
        <v>6.8200999172404408E-2</v>
      </c>
      <c r="V8" s="101">
        <v>6.7975992802530527E-2</v>
      </c>
      <c r="W8" s="101">
        <v>6.7750993650406599E-2</v>
      </c>
      <c r="X8" s="101">
        <v>6.7525994731113315E-2</v>
      </c>
      <c r="Y8" s="101">
        <v>6.730099581182003E-2</v>
      </c>
      <c r="Z8" s="101">
        <v>6.7075996659696102E-2</v>
      </c>
      <c r="AA8" s="101">
        <v>6.6850997740402818E-2</v>
      </c>
      <c r="AB8" s="101">
        <v>6.662599858827889E-2</v>
      </c>
      <c r="AC8" s="101">
        <v>6.6400999668985605E-2</v>
      </c>
      <c r="AD8" s="101">
        <v>6.6175993299111724E-2</v>
      </c>
      <c r="AE8" s="101">
        <v>6.5950994146987796E-2</v>
      </c>
      <c r="AF8" s="101">
        <v>6.5725995227694511E-2</v>
      </c>
      <c r="AG8" s="101">
        <v>6.5500996075570583E-2</v>
      </c>
      <c r="AH8" s="101">
        <v>6.5275997156277299E-2</v>
      </c>
      <c r="AI8" s="101">
        <v>6.5050998236984015E-2</v>
      </c>
      <c r="AJ8" s="101">
        <v>6.4825999084860086E-2</v>
      </c>
      <c r="AK8" s="101">
        <v>6.4600992714986205E-2</v>
      </c>
      <c r="AL8" s="101">
        <v>6.4375993562862277E-2</v>
      </c>
      <c r="AM8" s="101">
        <v>6.4150994643568993E-2</v>
      </c>
      <c r="AN8" s="101">
        <v>6.3925995491445065E-2</v>
      </c>
      <c r="AO8" s="101">
        <v>6.370099657215178E-2</v>
      </c>
      <c r="AP8" s="101">
        <v>6.3475997652858496E-2</v>
      </c>
      <c r="AQ8" s="101">
        <v>6.3250998500734568E-2</v>
      </c>
      <c r="AR8" s="101">
        <v>6.3025999581441283E-2</v>
      </c>
      <c r="AS8" s="101">
        <v>6.2800992978736758E-2</v>
      </c>
      <c r="AT8" s="101">
        <v>6.2575994059443474E-2</v>
      </c>
      <c r="AU8" s="101">
        <v>6.2350995140150189E-2</v>
      </c>
      <c r="AV8" s="101"/>
      <c r="AW8" s="101"/>
      <c r="AX8" s="101"/>
      <c r="AY8" s="101"/>
      <c r="AZ8" s="101"/>
      <c r="BA8" s="101"/>
      <c r="BB8" s="101"/>
      <c r="BC8" s="101"/>
      <c r="BD8" s="101"/>
      <c r="BE8" s="101"/>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1">
        <v>3</v>
      </c>
      <c r="C9" s="30" t="s">
        <v>164</v>
      </c>
      <c r="D9" s="31" t="s">
        <v>165</v>
      </c>
      <c r="E9" s="31" t="s">
        <v>46</v>
      </c>
      <c r="F9" s="31">
        <v>2</v>
      </c>
      <c r="G9" s="45"/>
      <c r="H9" s="101">
        <v>16.471755981445313</v>
      </c>
      <c r="I9" s="101">
        <v>16.73362922668457</v>
      </c>
      <c r="J9" s="101">
        <v>16.977762222290039</v>
      </c>
      <c r="K9" s="101">
        <v>17.210195541381836</v>
      </c>
      <c r="L9" s="101">
        <v>17.450008392333984</v>
      </c>
      <c r="M9" s="101">
        <v>17.669162750244141</v>
      </c>
      <c r="N9" s="101">
        <v>17.882261276245117</v>
      </c>
      <c r="O9" s="101">
        <v>18.081647872924805</v>
      </c>
      <c r="P9" s="101">
        <v>18.274663925170898</v>
      </c>
      <c r="Q9" s="101">
        <v>18.44691276550293</v>
      </c>
      <c r="R9" s="101">
        <v>18.60515022277832</v>
      </c>
      <c r="S9" s="101">
        <v>18.757516860961914</v>
      </c>
      <c r="T9" s="101">
        <v>18.908529281616211</v>
      </c>
      <c r="U9" s="101">
        <v>19.075160980224609</v>
      </c>
      <c r="V9" s="101">
        <v>19.250736236572266</v>
      </c>
      <c r="W9" s="101">
        <v>19.431083679199219</v>
      </c>
      <c r="X9" s="101">
        <v>19.649078369140625</v>
      </c>
      <c r="Y9" s="101">
        <v>19.864068984985352</v>
      </c>
      <c r="Z9" s="101">
        <v>20.082010269165039</v>
      </c>
      <c r="AA9" s="101">
        <v>20.281818389892578</v>
      </c>
      <c r="AB9" s="101">
        <v>20.494464874267578</v>
      </c>
      <c r="AC9" s="101">
        <v>20.705680847167969</v>
      </c>
      <c r="AD9" s="101">
        <v>20.920286178588867</v>
      </c>
      <c r="AE9" s="101">
        <v>21.129278182983398</v>
      </c>
      <c r="AF9" s="101">
        <v>21.338384628295898</v>
      </c>
      <c r="AG9" s="101">
        <v>21.546396255493164</v>
      </c>
      <c r="AH9" s="101">
        <v>21.630908966064453</v>
      </c>
      <c r="AI9" s="101">
        <v>21.856590270996094</v>
      </c>
      <c r="AJ9" s="101">
        <v>22.081356048583984</v>
      </c>
      <c r="AK9" s="101">
        <v>22.308082580566406</v>
      </c>
      <c r="AL9" s="101">
        <v>22.533468246459961</v>
      </c>
      <c r="AM9" s="101">
        <v>22.754789352416992</v>
      </c>
      <c r="AN9" s="101">
        <v>22.980154037475586</v>
      </c>
      <c r="AO9" s="101">
        <v>23.204940795898438</v>
      </c>
      <c r="AP9" s="101">
        <v>23.431882858276367</v>
      </c>
      <c r="AQ9" s="101">
        <v>23.657052993774414</v>
      </c>
      <c r="AR9" s="101">
        <v>23.879486083984375</v>
      </c>
      <c r="AS9" s="101">
        <v>24.104536056518555</v>
      </c>
      <c r="AT9" s="101">
        <v>24.326427459716797</v>
      </c>
      <c r="AU9" s="101">
        <v>24.550174713134766</v>
      </c>
      <c r="AV9" s="101"/>
      <c r="AW9" s="101"/>
      <c r="AX9" s="101"/>
      <c r="AY9" s="101"/>
      <c r="AZ9" s="101"/>
      <c r="BA9" s="101"/>
      <c r="BB9" s="101"/>
      <c r="BC9" s="101"/>
      <c r="BD9" s="101"/>
      <c r="BE9" s="101"/>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1">
        <v>4</v>
      </c>
      <c r="C10" s="30" t="s">
        <v>167</v>
      </c>
      <c r="D10" s="31" t="s">
        <v>168</v>
      </c>
      <c r="E10" s="31" t="s">
        <v>46</v>
      </c>
      <c r="F10" s="31">
        <v>2</v>
      </c>
      <c r="G10" s="45"/>
      <c r="H10" s="101">
        <v>13.199709892272949</v>
      </c>
      <c r="I10" s="101">
        <v>12.969825744628906</v>
      </c>
      <c r="J10" s="101">
        <v>12.744425773620605</v>
      </c>
      <c r="K10" s="101">
        <v>12.528355598449707</v>
      </c>
      <c r="L10" s="101">
        <v>12.314044952392578</v>
      </c>
      <c r="M10" s="101">
        <v>12.111105918884277</v>
      </c>
      <c r="N10" s="101">
        <v>11.927565574645996</v>
      </c>
      <c r="O10" s="101">
        <v>11.750653266906738</v>
      </c>
      <c r="P10" s="101">
        <v>11.595902442932129</v>
      </c>
      <c r="Q10" s="101">
        <v>11.474074363708496</v>
      </c>
      <c r="R10" s="101">
        <v>11.371829986572266</v>
      </c>
      <c r="S10" s="101">
        <v>11.279135704040527</v>
      </c>
      <c r="T10" s="101">
        <v>11.15933895111084</v>
      </c>
      <c r="U10" s="101">
        <v>11.049028396606445</v>
      </c>
      <c r="V10" s="101">
        <v>10.947236061096191</v>
      </c>
      <c r="W10" s="101">
        <v>10.874357223510742</v>
      </c>
      <c r="X10" s="101">
        <v>10.796935081481934</v>
      </c>
      <c r="Y10" s="101">
        <v>10.713390350341797</v>
      </c>
      <c r="Z10" s="101">
        <v>10.637477874755859</v>
      </c>
      <c r="AA10" s="101">
        <v>10.565958976745605</v>
      </c>
      <c r="AB10" s="101">
        <v>10.503509521484375</v>
      </c>
      <c r="AC10" s="101">
        <v>10.43882942199707</v>
      </c>
      <c r="AD10" s="101">
        <v>10.365260124206543</v>
      </c>
      <c r="AE10" s="101">
        <v>10.290602684020996</v>
      </c>
      <c r="AF10" s="101">
        <v>10.214861869812012</v>
      </c>
      <c r="AG10" s="101">
        <v>10.135770797729492</v>
      </c>
      <c r="AH10" s="101">
        <v>10.055277824401855</v>
      </c>
      <c r="AI10" s="101">
        <v>9.971858024597168</v>
      </c>
      <c r="AJ10" s="101">
        <v>9.8967218399047852</v>
      </c>
      <c r="AK10" s="101">
        <v>9.8173618316650391</v>
      </c>
      <c r="AL10" s="101">
        <v>9.7396125793457031</v>
      </c>
      <c r="AM10" s="101">
        <v>9.6638202667236328</v>
      </c>
      <c r="AN10" s="101">
        <v>9.5822563171386719</v>
      </c>
      <c r="AO10" s="101">
        <v>9.4963960647583008</v>
      </c>
      <c r="AP10" s="101">
        <v>9.4072933197021484</v>
      </c>
      <c r="AQ10" s="101">
        <v>9.3141059875488281</v>
      </c>
      <c r="AR10" s="101">
        <v>9.2179450988769531</v>
      </c>
      <c r="AS10" s="101">
        <v>9.1185035705566406</v>
      </c>
      <c r="AT10" s="101">
        <v>9.0318164825439453</v>
      </c>
      <c r="AU10" s="101">
        <v>8.9454517364501953</v>
      </c>
      <c r="AV10" s="101"/>
      <c r="AW10" s="101"/>
      <c r="AX10" s="101"/>
      <c r="AY10" s="101"/>
      <c r="AZ10" s="101"/>
      <c r="BA10" s="101"/>
      <c r="BB10" s="101"/>
      <c r="BC10" s="101"/>
      <c r="BD10" s="101"/>
      <c r="BE10" s="101"/>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1">
        <v>5</v>
      </c>
      <c r="C11" s="30" t="s">
        <v>170</v>
      </c>
      <c r="D11" s="31" t="s">
        <v>171</v>
      </c>
      <c r="E11" s="31" t="s">
        <v>172</v>
      </c>
      <c r="F11" s="31">
        <v>1</v>
      </c>
      <c r="G11" s="45"/>
      <c r="H11" s="39">
        <v>131.5</v>
      </c>
      <c r="I11" s="39">
        <v>130.30000000000001</v>
      </c>
      <c r="J11" s="39">
        <v>129.4</v>
      </c>
      <c r="K11" s="39">
        <v>128.5</v>
      </c>
      <c r="L11" s="39">
        <v>127.6</v>
      </c>
      <c r="M11" s="39">
        <v>126.8</v>
      </c>
      <c r="N11" s="39">
        <v>126</v>
      </c>
      <c r="O11" s="39">
        <v>125.2</v>
      </c>
      <c r="P11" s="39">
        <v>124.5</v>
      </c>
      <c r="Q11" s="39">
        <v>123.8</v>
      </c>
      <c r="R11" s="39">
        <v>123.2</v>
      </c>
      <c r="S11" s="39">
        <v>122.6</v>
      </c>
      <c r="T11" s="39">
        <v>121.9</v>
      </c>
      <c r="U11" s="39">
        <v>121.4</v>
      </c>
      <c r="V11" s="39">
        <v>121</v>
      </c>
      <c r="W11" s="39">
        <v>120.6</v>
      </c>
      <c r="X11" s="39">
        <v>120.5</v>
      </c>
      <c r="Y11" s="39">
        <v>120.3</v>
      </c>
      <c r="Z11" s="39">
        <v>120.2</v>
      </c>
      <c r="AA11" s="39">
        <v>120</v>
      </c>
      <c r="AB11" s="39">
        <v>119.8</v>
      </c>
      <c r="AC11" s="39">
        <v>119.7</v>
      </c>
      <c r="AD11" s="39">
        <v>119.6</v>
      </c>
      <c r="AE11" s="39">
        <v>119.5</v>
      </c>
      <c r="AF11" s="39">
        <v>119.3</v>
      </c>
      <c r="AG11" s="39">
        <v>119.2</v>
      </c>
      <c r="AH11" s="39">
        <v>118.4</v>
      </c>
      <c r="AI11" s="39">
        <v>118.4</v>
      </c>
      <c r="AJ11" s="39">
        <v>118.4</v>
      </c>
      <c r="AK11" s="39">
        <v>118.4</v>
      </c>
      <c r="AL11" s="39">
        <v>118.4</v>
      </c>
      <c r="AM11" s="39">
        <v>118.4</v>
      </c>
      <c r="AN11" s="39">
        <v>118.3</v>
      </c>
      <c r="AO11" s="39">
        <v>118.3</v>
      </c>
      <c r="AP11" s="39">
        <v>118.3</v>
      </c>
      <c r="AQ11" s="39">
        <v>118.3</v>
      </c>
      <c r="AR11" s="39">
        <v>118.3</v>
      </c>
      <c r="AS11" s="39">
        <v>118.3</v>
      </c>
      <c r="AT11" s="39">
        <v>118.3</v>
      </c>
      <c r="AU11" s="39">
        <v>118.3</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1">
        <v>6</v>
      </c>
      <c r="C12" s="30" t="s">
        <v>174</v>
      </c>
      <c r="D12" s="31" t="s">
        <v>175</v>
      </c>
      <c r="E12" s="31" t="s">
        <v>172</v>
      </c>
      <c r="F12" s="31">
        <v>1</v>
      </c>
      <c r="G12" s="45"/>
      <c r="H12" s="39">
        <v>147.30000000000001</v>
      </c>
      <c r="I12" s="39">
        <v>146.80000000000001</v>
      </c>
      <c r="J12" s="39">
        <v>146.30000000000001</v>
      </c>
      <c r="K12" s="39">
        <v>145.80000000000001</v>
      </c>
      <c r="L12" s="39">
        <v>145.30000000000001</v>
      </c>
      <c r="M12" s="39">
        <v>144.80000000000001</v>
      </c>
      <c r="N12" s="39">
        <v>144.30000000000001</v>
      </c>
      <c r="O12" s="39">
        <v>143.9</v>
      </c>
      <c r="P12" s="39">
        <v>143.5</v>
      </c>
      <c r="Q12" s="39">
        <v>143.1</v>
      </c>
      <c r="R12" s="39">
        <v>142.80000000000001</v>
      </c>
      <c r="S12" s="39">
        <v>142.5</v>
      </c>
      <c r="T12" s="39">
        <v>142</v>
      </c>
      <c r="U12" s="39">
        <v>141.6</v>
      </c>
      <c r="V12" s="39">
        <v>141.30000000000001</v>
      </c>
      <c r="W12" s="39">
        <v>141.30000000000001</v>
      </c>
      <c r="X12" s="39">
        <v>141.19999999999999</v>
      </c>
      <c r="Y12" s="39">
        <v>141.19999999999999</v>
      </c>
      <c r="Z12" s="39">
        <v>141.19999999999999</v>
      </c>
      <c r="AA12" s="39">
        <v>141.1</v>
      </c>
      <c r="AB12" s="39">
        <v>141</v>
      </c>
      <c r="AC12" s="39">
        <v>140.9</v>
      </c>
      <c r="AD12" s="39">
        <v>140.9</v>
      </c>
      <c r="AE12" s="39">
        <v>140.80000000000001</v>
      </c>
      <c r="AF12" s="39">
        <v>140.80000000000001</v>
      </c>
      <c r="AG12" s="39">
        <v>140.69999999999999</v>
      </c>
      <c r="AH12" s="39">
        <v>140.69999999999999</v>
      </c>
      <c r="AI12" s="39">
        <v>140.6</v>
      </c>
      <c r="AJ12" s="39">
        <v>140.6</v>
      </c>
      <c r="AK12" s="39">
        <v>140.5</v>
      </c>
      <c r="AL12" s="39">
        <v>140.4</v>
      </c>
      <c r="AM12" s="39">
        <v>140.4</v>
      </c>
      <c r="AN12" s="39">
        <v>140.30000000000001</v>
      </c>
      <c r="AO12" s="39">
        <v>140.19999999999999</v>
      </c>
      <c r="AP12" s="39">
        <v>140.19999999999999</v>
      </c>
      <c r="AQ12" s="39">
        <v>140.30000000000001</v>
      </c>
      <c r="AR12" s="39">
        <v>140.30000000000001</v>
      </c>
      <c r="AS12" s="39">
        <v>140.30000000000001</v>
      </c>
      <c r="AT12" s="39">
        <v>140.30000000000001</v>
      </c>
      <c r="AU12" s="39">
        <v>140.30000000000001</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1">
        <v>7</v>
      </c>
      <c r="C13" s="30" t="s">
        <v>177</v>
      </c>
      <c r="D13" s="31" t="s">
        <v>178</v>
      </c>
      <c r="E13" s="31" t="s">
        <v>172</v>
      </c>
      <c r="F13" s="31">
        <v>1</v>
      </c>
      <c r="G13" s="45"/>
      <c r="H13" s="103">
        <v>138.1247366941723</v>
      </c>
      <c r="I13" s="103">
        <v>137.02926068582855</v>
      </c>
      <c r="J13" s="103">
        <v>136.12717204836673</v>
      </c>
      <c r="K13" s="103">
        <v>135.23822766647393</v>
      </c>
      <c r="L13" s="103">
        <v>134.37452359493702</v>
      </c>
      <c r="M13" s="103">
        <v>133.51683652038517</v>
      </c>
      <c r="N13" s="103">
        <v>132.73078761143776</v>
      </c>
      <c r="O13" s="103">
        <v>131.96351504438243</v>
      </c>
      <c r="P13" s="103">
        <v>131.26029746964198</v>
      </c>
      <c r="Q13" s="103">
        <v>130.57805909069569</v>
      </c>
      <c r="R13" s="103">
        <v>129.95908703171858</v>
      </c>
      <c r="S13" s="103">
        <v>129.37041954055962</v>
      </c>
      <c r="T13" s="103">
        <v>128.69752804634194</v>
      </c>
      <c r="U13" s="103">
        <v>128.1341437168204</v>
      </c>
      <c r="V13" s="103">
        <v>127.66907899125229</v>
      </c>
      <c r="W13" s="103">
        <v>127.30792389192651</v>
      </c>
      <c r="X13" s="103">
        <v>127.10801295676049</v>
      </c>
      <c r="Y13" s="103">
        <v>126.8984388844915</v>
      </c>
      <c r="Z13" s="103">
        <v>126.71483509020514</v>
      </c>
      <c r="AA13" s="103">
        <v>126.44835184747238</v>
      </c>
      <c r="AB13" s="103">
        <v>126.23492908586422</v>
      </c>
      <c r="AC13" s="103">
        <v>126.04405327503483</v>
      </c>
      <c r="AD13" s="103">
        <v>125.87660111555401</v>
      </c>
      <c r="AE13" s="103">
        <v>125.69825468681749</v>
      </c>
      <c r="AF13" s="103">
        <v>125.52271068056589</v>
      </c>
      <c r="AG13" s="103">
        <v>125.33546628085114</v>
      </c>
      <c r="AH13" s="103">
        <v>124.67403876106451</v>
      </c>
      <c r="AI13" s="103">
        <v>124.57153900742976</v>
      </c>
      <c r="AJ13" s="103">
        <v>124.46749288238463</v>
      </c>
      <c r="AK13" s="103">
        <v>124.3568846566607</v>
      </c>
      <c r="AL13" s="103">
        <v>124.25653049257123</v>
      </c>
      <c r="AM13" s="103">
        <v>124.15343364139027</v>
      </c>
      <c r="AN13" s="103">
        <v>124.05252355439022</v>
      </c>
      <c r="AO13" s="103">
        <v>123.94998429164153</v>
      </c>
      <c r="AP13" s="103">
        <v>123.86452985526661</v>
      </c>
      <c r="AQ13" s="103">
        <v>123.77893277399041</v>
      </c>
      <c r="AR13" s="103">
        <v>123.69688887167925</v>
      </c>
      <c r="AS13" s="103">
        <v>123.61091335379639</v>
      </c>
      <c r="AT13" s="103">
        <v>123.53329818797013</v>
      </c>
      <c r="AU13" s="103">
        <v>123.44947542379479</v>
      </c>
      <c r="AV13" s="103"/>
      <c r="AW13" s="103"/>
      <c r="AX13" s="103"/>
      <c r="AY13" s="103"/>
      <c r="AZ13" s="103"/>
      <c r="BA13" s="103"/>
      <c r="BB13" s="103"/>
      <c r="BC13" s="103"/>
      <c r="BD13" s="103"/>
      <c r="BE13" s="103"/>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1">
        <v>8</v>
      </c>
      <c r="C14" s="30" t="s">
        <v>180</v>
      </c>
      <c r="D14" s="31" t="s">
        <v>181</v>
      </c>
      <c r="E14" s="31" t="s">
        <v>46</v>
      </c>
      <c r="F14" s="31">
        <v>2</v>
      </c>
      <c r="G14" s="45"/>
      <c r="H14" s="101">
        <v>2.2634008838795125</v>
      </c>
      <c r="I14" s="101">
        <v>2.26340088294819</v>
      </c>
      <c r="J14" s="101">
        <v>2.2634009006433189</v>
      </c>
      <c r="K14" s="101">
        <v>2.2634008433669806</v>
      </c>
      <c r="L14" s="101">
        <v>2.263400842435658</v>
      </c>
      <c r="M14" s="101">
        <v>2.2634008154273033</v>
      </c>
      <c r="N14" s="101">
        <v>2.2634008661843836</v>
      </c>
      <c r="O14" s="101">
        <v>2.2634008093737066</v>
      </c>
      <c r="P14" s="101">
        <v>2.2634008568711579</v>
      </c>
      <c r="Q14" s="101">
        <v>2.2634008259046823</v>
      </c>
      <c r="R14" s="101">
        <v>2.2634008955210447</v>
      </c>
      <c r="S14" s="101">
        <v>2.263400805182755</v>
      </c>
      <c r="T14" s="101">
        <v>2.263400919502601</v>
      </c>
      <c r="U14" s="101">
        <v>2.263400862691924</v>
      </c>
      <c r="V14" s="101">
        <v>2.2634009211324155</v>
      </c>
      <c r="W14" s="101">
        <v>2.2634008047170937</v>
      </c>
      <c r="X14" s="101">
        <v>2.2634008631575853</v>
      </c>
      <c r="Y14" s="101">
        <v>2.2634007837623358</v>
      </c>
      <c r="Z14" s="101">
        <v>2.2634007828310132</v>
      </c>
      <c r="AA14" s="101">
        <v>2.2634009120520204</v>
      </c>
      <c r="AB14" s="101">
        <v>2.263400862691924</v>
      </c>
      <c r="AC14" s="101">
        <v>2.2634008242748678</v>
      </c>
      <c r="AD14" s="101">
        <v>2.2634007895831019</v>
      </c>
      <c r="AE14" s="101">
        <v>2.2634008035529405</v>
      </c>
      <c r="AF14" s="101">
        <v>2.2634008731693029</v>
      </c>
      <c r="AG14" s="101">
        <v>2.2634009057655931</v>
      </c>
      <c r="AH14" s="101">
        <v>2.2634008375462145</v>
      </c>
      <c r="AI14" s="101">
        <v>2.2634009146131575</v>
      </c>
      <c r="AJ14" s="101">
        <v>2.2634008466266096</v>
      </c>
      <c r="AK14" s="101">
        <v>2.2634008268360049</v>
      </c>
      <c r="AL14" s="101">
        <v>2.2634009190369397</v>
      </c>
      <c r="AM14" s="101">
        <v>2.2634008061140776</v>
      </c>
      <c r="AN14" s="101">
        <v>2.2634008461609483</v>
      </c>
      <c r="AO14" s="101">
        <v>2.2634008598979563</v>
      </c>
      <c r="AP14" s="101">
        <v>2.263400795403868</v>
      </c>
      <c r="AQ14" s="101">
        <v>2.2634008540771902</v>
      </c>
      <c r="AR14" s="101">
        <v>2.2634008193854243</v>
      </c>
      <c r="AS14" s="101">
        <v>2.2634007998276502</v>
      </c>
      <c r="AT14" s="101">
        <v>2.2634007912129164</v>
      </c>
      <c r="AU14" s="101">
        <v>2.2634009055327624</v>
      </c>
      <c r="AV14" s="101"/>
      <c r="AW14" s="101"/>
      <c r="AX14" s="101"/>
      <c r="AY14" s="101"/>
      <c r="AZ14" s="101"/>
      <c r="BA14" s="101"/>
      <c r="BB14" s="101"/>
      <c r="BC14" s="101"/>
      <c r="BD14" s="101"/>
      <c r="BE14" s="101"/>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1">
        <v>9</v>
      </c>
      <c r="C15" s="30" t="s">
        <v>183</v>
      </c>
      <c r="D15" s="31" t="s">
        <v>184</v>
      </c>
      <c r="E15" s="31" t="s">
        <v>185</v>
      </c>
      <c r="F15" s="31">
        <v>2</v>
      </c>
      <c r="G15" s="45"/>
      <c r="H15" s="101">
        <v>21.434122297964993</v>
      </c>
      <c r="I15" s="101">
        <v>21.24043046099899</v>
      </c>
      <c r="J15" s="101">
        <v>21.084231121309323</v>
      </c>
      <c r="K15" s="101">
        <v>20.928563774387264</v>
      </c>
      <c r="L15" s="101">
        <v>20.767248281348834</v>
      </c>
      <c r="M15" s="101">
        <v>20.61719764124047</v>
      </c>
      <c r="N15" s="101">
        <v>20.469935822143682</v>
      </c>
      <c r="O15" s="101">
        <v>20.326681972522241</v>
      </c>
      <c r="P15" s="101">
        <v>20.183829331638872</v>
      </c>
      <c r="Q15" s="101">
        <v>20.043175673311996</v>
      </c>
      <c r="R15" s="101">
        <v>19.905152031300091</v>
      </c>
      <c r="S15" s="101">
        <v>19.770656469472581</v>
      </c>
      <c r="T15" s="101">
        <v>19.638044726513517</v>
      </c>
      <c r="U15" s="101">
        <v>19.507815088649924</v>
      </c>
      <c r="V15" s="101">
        <v>19.379662055897715</v>
      </c>
      <c r="W15" s="101">
        <v>19.255039680801371</v>
      </c>
      <c r="X15" s="101">
        <v>19.131536889431462</v>
      </c>
      <c r="Y15" s="101">
        <v>19.011051201743662</v>
      </c>
      <c r="Z15" s="101">
        <v>18.893248669923306</v>
      </c>
      <c r="AA15" s="101">
        <v>18.777503642482507</v>
      </c>
      <c r="AB15" s="101">
        <v>18.664175005453352</v>
      </c>
      <c r="AC15" s="101">
        <v>18.555173323890902</v>
      </c>
      <c r="AD15" s="101">
        <v>18.448213181283766</v>
      </c>
      <c r="AE15" s="101">
        <v>18.345166346023369</v>
      </c>
      <c r="AF15" s="101">
        <v>18.243712251108569</v>
      </c>
      <c r="AG15" s="101">
        <v>18.143391439141759</v>
      </c>
      <c r="AH15" s="101">
        <v>18.043845206982382</v>
      </c>
      <c r="AI15" s="101">
        <v>17.946677692255079</v>
      </c>
      <c r="AJ15" s="101">
        <v>17.851373103831133</v>
      </c>
      <c r="AK15" s="101">
        <v>17.756286257102126</v>
      </c>
      <c r="AL15" s="101">
        <v>17.663567211930115</v>
      </c>
      <c r="AM15" s="101">
        <v>17.574334272230956</v>
      </c>
      <c r="AN15" s="101">
        <v>17.484317718478877</v>
      </c>
      <c r="AO15" s="101">
        <v>17.395914285672891</v>
      </c>
      <c r="AP15" s="101">
        <v>17.308087445290628</v>
      </c>
      <c r="AQ15" s="101">
        <v>17.222488874452438</v>
      </c>
      <c r="AR15" s="101">
        <v>17.139628462494656</v>
      </c>
      <c r="AS15" s="101">
        <v>17.056549820450769</v>
      </c>
      <c r="AT15" s="101">
        <v>16.976283237592245</v>
      </c>
      <c r="AU15" s="101">
        <v>16.89605107812174</v>
      </c>
      <c r="AV15" s="101"/>
      <c r="AW15" s="101"/>
      <c r="AX15" s="101"/>
      <c r="AY15" s="101"/>
      <c r="AZ15" s="101"/>
      <c r="BA15" s="101"/>
      <c r="BB15" s="101"/>
      <c r="BC15" s="101"/>
      <c r="BD15" s="101"/>
      <c r="BE15" s="101"/>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1">
        <v>10</v>
      </c>
      <c r="C16" s="30" t="s">
        <v>187</v>
      </c>
      <c r="D16" s="31" t="s">
        <v>188</v>
      </c>
      <c r="E16" s="31" t="s">
        <v>189</v>
      </c>
      <c r="F16" s="31">
        <v>2</v>
      </c>
      <c r="G16" s="45"/>
      <c r="H16" s="101">
        <v>64.988297616364434</v>
      </c>
      <c r="I16" s="101">
        <v>66.415006107417867</v>
      </c>
      <c r="J16" s="101">
        <v>67.648499801987782</v>
      </c>
      <c r="K16" s="101">
        <v>68.835763843497261</v>
      </c>
      <c r="L16" s="101">
        <v>70.044393723132089</v>
      </c>
      <c r="M16" s="101">
        <v>71.171428168890998</v>
      </c>
      <c r="N16" s="101">
        <v>72.249048251891509</v>
      </c>
      <c r="O16" s="101">
        <v>73.270345578668639</v>
      </c>
      <c r="P16" s="101">
        <v>74.225776314968243</v>
      </c>
      <c r="Q16" s="101">
        <v>75.096201475476846</v>
      </c>
      <c r="R16" s="101">
        <v>75.884907738538459</v>
      </c>
      <c r="S16" s="101">
        <v>76.645764107583091</v>
      </c>
      <c r="T16" s="101">
        <v>77.406188223743811</v>
      </c>
      <c r="U16" s="101">
        <v>78.163092596223578</v>
      </c>
      <c r="V16" s="101">
        <v>78.917915310012177</v>
      </c>
      <c r="W16" s="101">
        <v>79.661839694483206</v>
      </c>
      <c r="X16" s="101">
        <v>80.408580573508516</v>
      </c>
      <c r="Y16" s="101">
        <v>81.146639078622684</v>
      </c>
      <c r="Z16" s="101">
        <v>81.877546050818637</v>
      </c>
      <c r="AA16" s="101">
        <v>82.604723560390994</v>
      </c>
      <c r="AB16" s="101">
        <v>83.325611122185364</v>
      </c>
      <c r="AC16" s="101">
        <v>84.027769604464993</v>
      </c>
      <c r="AD16" s="101">
        <v>84.724975119577721</v>
      </c>
      <c r="AE16" s="101">
        <v>85.404830646468326</v>
      </c>
      <c r="AF16" s="101">
        <v>86.08176456601359</v>
      </c>
      <c r="AG16" s="101">
        <v>86.758582211798057</v>
      </c>
      <c r="AH16" s="101">
        <v>87.43754577380605</v>
      </c>
      <c r="AI16" s="101">
        <v>88.107800124911591</v>
      </c>
      <c r="AJ16" s="101">
        <v>88.772441687295213</v>
      </c>
      <c r="AK16" s="101">
        <v>89.442524773767218</v>
      </c>
      <c r="AL16" s="101">
        <v>90.103139606537297</v>
      </c>
      <c r="AM16" s="101">
        <v>90.745991660980508</v>
      </c>
      <c r="AN16" s="101">
        <v>91.40079720527865</v>
      </c>
      <c r="AO16" s="101">
        <v>92.050605606054887</v>
      </c>
      <c r="AP16" s="101">
        <v>92.702677284600213</v>
      </c>
      <c r="AQ16" s="101">
        <v>93.344897270901129</v>
      </c>
      <c r="AR16" s="101">
        <v>93.973088972503319</v>
      </c>
      <c r="AS16" s="101">
        <v>94.608837390085682</v>
      </c>
      <c r="AT16" s="101">
        <v>95.229425798403099</v>
      </c>
      <c r="AU16" s="101">
        <v>95.855482113314793</v>
      </c>
      <c r="AV16" s="101"/>
      <c r="AW16" s="101"/>
      <c r="AX16" s="101"/>
      <c r="AY16" s="101"/>
      <c r="AZ16" s="101"/>
      <c r="BA16" s="101"/>
      <c r="BB16" s="101"/>
      <c r="BC16" s="101"/>
      <c r="BD16" s="101"/>
      <c r="BE16" s="101"/>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1">
        <v>11</v>
      </c>
      <c r="C17" s="30" t="s">
        <v>191</v>
      </c>
      <c r="D17" s="31" t="s">
        <v>192</v>
      </c>
      <c r="E17" s="31" t="s">
        <v>189</v>
      </c>
      <c r="F17" s="31">
        <v>2</v>
      </c>
      <c r="G17" s="45"/>
      <c r="H17" s="101">
        <v>105.5980204094667</v>
      </c>
      <c r="I17" s="101">
        <v>106.56097046169452</v>
      </c>
      <c r="J17" s="101">
        <v>107.35041214548983</v>
      </c>
      <c r="K17" s="101">
        <v>108.14888531132601</v>
      </c>
      <c r="L17" s="101">
        <v>108.98896241676994</v>
      </c>
      <c r="M17" s="101">
        <v>109.78217577445321</v>
      </c>
      <c r="N17" s="101">
        <v>110.57195713021792</v>
      </c>
      <c r="O17" s="101">
        <v>111.35121868061833</v>
      </c>
      <c r="P17" s="101">
        <v>112.13931804918684</v>
      </c>
      <c r="Q17" s="101">
        <v>112.92625793418847</v>
      </c>
      <c r="R17" s="101">
        <v>113.70929958042689</v>
      </c>
      <c r="S17" s="101">
        <v>114.48283513891511</v>
      </c>
      <c r="T17" s="101">
        <v>115.25592038431205</v>
      </c>
      <c r="U17" s="101">
        <v>116.02533919899724</v>
      </c>
      <c r="V17" s="101">
        <v>116.79258980904706</v>
      </c>
      <c r="W17" s="101">
        <v>117.54848820040934</v>
      </c>
      <c r="X17" s="101">
        <v>118.30732032866217</v>
      </c>
      <c r="Y17" s="101">
        <v>119.05710840201937</v>
      </c>
      <c r="Z17" s="101">
        <v>119.79944912460633</v>
      </c>
      <c r="AA17" s="101">
        <v>120.53790296870284</v>
      </c>
      <c r="AB17" s="101">
        <v>121.26980496221222</v>
      </c>
      <c r="AC17" s="101">
        <v>121.98219788982533</v>
      </c>
      <c r="AD17" s="101">
        <v>122.68943161820062</v>
      </c>
      <c r="AE17" s="101">
        <v>123.37859253282659</v>
      </c>
      <c r="AF17" s="101">
        <v>124.06471018702723</v>
      </c>
      <c r="AG17" s="101">
        <v>124.7507067990955</v>
      </c>
      <c r="AH17" s="101">
        <v>125.43894117814489</v>
      </c>
      <c r="AI17" s="101">
        <v>126.11810126784258</v>
      </c>
      <c r="AJ17" s="101">
        <v>126.79141450137831</v>
      </c>
      <c r="AK17" s="101">
        <v>127.47039522021078</v>
      </c>
      <c r="AL17" s="101">
        <v>128.13951405626722</v>
      </c>
      <c r="AM17" s="101">
        <v>128.79013059916906</v>
      </c>
      <c r="AN17" s="101">
        <v>129.45319815189578</v>
      </c>
      <c r="AO17" s="101">
        <v>130.11106071970426</v>
      </c>
      <c r="AP17" s="101">
        <v>130.7712826479692</v>
      </c>
      <c r="AQ17" s="101">
        <v>131.42124059866183</v>
      </c>
      <c r="AR17" s="101">
        <v>132.05658596032299</v>
      </c>
      <c r="AS17" s="101">
        <v>132.69980292930268</v>
      </c>
      <c r="AT17" s="101">
        <v>133.32722831820138</v>
      </c>
      <c r="AU17" s="101">
        <v>133.9603493779432</v>
      </c>
      <c r="AV17" s="101"/>
      <c r="AW17" s="101"/>
      <c r="AX17" s="101"/>
      <c r="AY17" s="101"/>
      <c r="AZ17" s="101"/>
      <c r="BA17" s="101"/>
      <c r="BB17" s="101"/>
      <c r="BC17" s="101"/>
      <c r="BD17" s="101"/>
      <c r="BE17" s="101"/>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1">
        <v>12</v>
      </c>
      <c r="C18" s="30" t="s">
        <v>194</v>
      </c>
      <c r="D18" s="31" t="s">
        <v>195</v>
      </c>
      <c r="E18" s="31" t="s">
        <v>189</v>
      </c>
      <c r="F18" s="31">
        <v>2</v>
      </c>
      <c r="G18" s="45"/>
      <c r="H18" s="101">
        <v>216.59378659725189</v>
      </c>
      <c r="I18" s="101">
        <v>218.57183682918549</v>
      </c>
      <c r="J18" s="101">
        <v>220.19150900840759</v>
      </c>
      <c r="K18" s="101">
        <v>221.78730714321136</v>
      </c>
      <c r="L18" s="101">
        <v>223.43066012859344</v>
      </c>
      <c r="M18" s="101">
        <v>225.00749361515045</v>
      </c>
      <c r="N18" s="101">
        <v>226.58816683292389</v>
      </c>
      <c r="O18" s="101">
        <v>228.1075963973999</v>
      </c>
      <c r="P18" s="101">
        <v>229.66061210632324</v>
      </c>
      <c r="Q18" s="101">
        <v>231.28682208061218</v>
      </c>
      <c r="R18" s="101">
        <v>232.85596179962158</v>
      </c>
      <c r="S18" s="101">
        <v>234.41431355476379</v>
      </c>
      <c r="T18" s="101">
        <v>235.94590711593628</v>
      </c>
      <c r="U18" s="101">
        <v>237.46835470199585</v>
      </c>
      <c r="V18" s="101">
        <v>238.94651031494141</v>
      </c>
      <c r="W18" s="101">
        <v>240.49575304985046</v>
      </c>
      <c r="X18" s="101">
        <v>242.01191973686218</v>
      </c>
      <c r="Y18" s="101">
        <v>243.47486543655396</v>
      </c>
      <c r="Z18" s="101">
        <v>244.98065161705017</v>
      </c>
      <c r="AA18" s="101">
        <v>246.54255533218384</v>
      </c>
      <c r="AB18" s="101">
        <v>248.15276980400085</v>
      </c>
      <c r="AC18" s="101">
        <v>249.69437217712402</v>
      </c>
      <c r="AD18" s="101">
        <v>251.16254162788391</v>
      </c>
      <c r="AE18" s="101">
        <v>252.60036420822144</v>
      </c>
      <c r="AF18" s="101">
        <v>254.02315759658813</v>
      </c>
      <c r="AG18" s="101">
        <v>255.43063855171204</v>
      </c>
      <c r="AH18" s="101">
        <v>256.81135630607605</v>
      </c>
      <c r="AI18" s="101">
        <v>258.17142200469971</v>
      </c>
      <c r="AJ18" s="101">
        <v>259.58528590202332</v>
      </c>
      <c r="AK18" s="101">
        <v>261.00143909454346</v>
      </c>
      <c r="AL18" s="101">
        <v>262.4134829044342</v>
      </c>
      <c r="AM18" s="101">
        <v>263.80142664909363</v>
      </c>
      <c r="AN18" s="101">
        <v>265.17403483390808</v>
      </c>
      <c r="AO18" s="101">
        <v>266.50511884689331</v>
      </c>
      <c r="AP18" s="101">
        <v>267.79875588417053</v>
      </c>
      <c r="AQ18" s="101">
        <v>269.05678987503052</v>
      </c>
      <c r="AR18" s="101">
        <v>270.24980783462524</v>
      </c>
      <c r="AS18" s="101">
        <v>271.46037364006042</v>
      </c>
      <c r="AT18" s="101">
        <v>272.72134304046631</v>
      </c>
      <c r="AU18" s="101">
        <v>274.02029800415039</v>
      </c>
      <c r="AV18" s="101"/>
      <c r="AW18" s="101"/>
      <c r="AX18" s="101"/>
      <c r="AY18" s="101"/>
      <c r="AZ18" s="101"/>
      <c r="BA18" s="101"/>
      <c r="BB18" s="101"/>
      <c r="BC18" s="101"/>
      <c r="BD18" s="101"/>
      <c r="BE18" s="101"/>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1">
        <v>13</v>
      </c>
      <c r="C19" s="30" t="s">
        <v>197</v>
      </c>
      <c r="D19" s="31" t="s">
        <v>198</v>
      </c>
      <c r="E19" s="31" t="s">
        <v>199</v>
      </c>
      <c r="F19" s="31">
        <v>1</v>
      </c>
      <c r="G19" s="45"/>
      <c r="H19" s="101">
        <v>1.9269152841786963</v>
      </c>
      <c r="I19" s="101">
        <v>1.9332671446432237</v>
      </c>
      <c r="J19" s="101">
        <v>1.9395262247168943</v>
      </c>
      <c r="K19" s="101">
        <v>1.9458225923484884</v>
      </c>
      <c r="L19" s="101">
        <v>1.9522088773007202</v>
      </c>
      <c r="M19" s="101">
        <v>1.9585256484400659</v>
      </c>
      <c r="N19" s="101">
        <v>1.9648487246842907</v>
      </c>
      <c r="O19" s="101">
        <v>1.9711784272325692</v>
      </c>
      <c r="P19" s="101">
        <v>1.9775559995437919</v>
      </c>
      <c r="Q19" s="101">
        <v>1.9839599217619444</v>
      </c>
      <c r="R19" s="101">
        <v>1.9903698440647386</v>
      </c>
      <c r="S19" s="101">
        <v>1.9967520588020582</v>
      </c>
      <c r="T19" s="101">
        <v>2.0031079110866936</v>
      </c>
      <c r="U19" s="101">
        <v>2.0094339015805889</v>
      </c>
      <c r="V19" s="101">
        <v>2.0157330941698022</v>
      </c>
      <c r="W19" s="101">
        <v>2.0219937833052728</v>
      </c>
      <c r="X19" s="101">
        <v>2.0282368538427602</v>
      </c>
      <c r="Y19" s="101">
        <v>2.0344467510896895</v>
      </c>
      <c r="Z19" s="101">
        <v>2.0406269578018259</v>
      </c>
      <c r="AA19" s="101">
        <v>2.0467831870047801</v>
      </c>
      <c r="AB19" s="101">
        <v>2.0529127704902725</v>
      </c>
      <c r="AC19" s="101">
        <v>2.0590011606983194</v>
      </c>
      <c r="AD19" s="101">
        <v>2.0650670365964987</v>
      </c>
      <c r="AE19" s="101">
        <v>2.0710962245994167</v>
      </c>
      <c r="AF19" s="101">
        <v>2.0771072341469701</v>
      </c>
      <c r="AG19" s="101">
        <v>2.0831040916687185</v>
      </c>
      <c r="AH19" s="101">
        <v>2.0890896422042742</v>
      </c>
      <c r="AI19" s="101">
        <v>2.0950516617678572</v>
      </c>
      <c r="AJ19" s="101">
        <v>2.1009947847183237</v>
      </c>
      <c r="AK19" s="101">
        <v>2.1069312359443679</v>
      </c>
      <c r="AL19" s="101">
        <v>2.1128452765491601</v>
      </c>
      <c r="AM19" s="101">
        <v>2.1187291118564962</v>
      </c>
      <c r="AN19" s="101">
        <v>2.1246144231130635</v>
      </c>
      <c r="AO19" s="101">
        <v>2.1304835899374046</v>
      </c>
      <c r="AP19" s="101">
        <v>2.1363444010689205</v>
      </c>
      <c r="AQ19" s="101">
        <v>2.1421852987857517</v>
      </c>
      <c r="AR19" s="101">
        <v>2.1480025117766077</v>
      </c>
      <c r="AS19" s="101">
        <v>2.1538178489240414</v>
      </c>
      <c r="AT19" s="101">
        <v>2.1596096427782663</v>
      </c>
      <c r="AU19" s="101">
        <v>2.1653977634441364</v>
      </c>
      <c r="AV19" s="101"/>
      <c r="AW19" s="101"/>
      <c r="AX19" s="101"/>
      <c r="AY19" s="101"/>
      <c r="AZ19" s="101"/>
      <c r="BA19" s="101"/>
      <c r="BB19" s="101"/>
      <c r="BC19" s="101"/>
      <c r="BD19" s="101"/>
      <c r="BE19" s="101"/>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1">
        <v>14</v>
      </c>
      <c r="C20" s="30" t="s">
        <v>201</v>
      </c>
      <c r="D20" s="31" t="s">
        <v>202</v>
      </c>
      <c r="E20" s="31" t="s">
        <v>199</v>
      </c>
      <c r="F20" s="31">
        <v>1</v>
      </c>
      <c r="G20" s="45"/>
      <c r="H20" s="101">
        <v>3.1870192487106572</v>
      </c>
      <c r="I20" s="101">
        <v>3.20001679749535</v>
      </c>
      <c r="J20" s="101">
        <v>3.2097160471300876</v>
      </c>
      <c r="K20" s="101">
        <v>3.2184916308444289</v>
      </c>
      <c r="L20" s="101">
        <v>3.2218373854298528</v>
      </c>
      <c r="M20" s="101">
        <v>3.223937840508535</v>
      </c>
      <c r="N20" s="101">
        <v>3.2247215959872397</v>
      </c>
      <c r="O20" s="101">
        <v>3.2189713477073623</v>
      </c>
      <c r="P20" s="101">
        <v>3.2091285418551001</v>
      </c>
      <c r="Q20" s="101">
        <v>3.1990094247305372</v>
      </c>
      <c r="R20" s="101">
        <v>3.1864095158424366</v>
      </c>
      <c r="S20" s="101">
        <v>3.1728054684682396</v>
      </c>
      <c r="T20" s="101">
        <v>3.1566916700533718</v>
      </c>
      <c r="U20" s="101">
        <v>3.14092015008996</v>
      </c>
      <c r="V20" s="101">
        <v>3.1236465181764701</v>
      </c>
      <c r="W20" s="101">
        <v>3.1102026157391349</v>
      </c>
      <c r="X20" s="101">
        <v>3.094744300719626</v>
      </c>
      <c r="Y20" s="101">
        <v>3.0776893311871771</v>
      </c>
      <c r="Z20" s="101">
        <v>3.0624545672805037</v>
      </c>
      <c r="AA20" s="101">
        <v>3.0494429805057739</v>
      </c>
      <c r="AB20" s="101">
        <v>3.0397663459355577</v>
      </c>
      <c r="AC20" s="101">
        <v>3.0286351892963079</v>
      </c>
      <c r="AD20" s="101">
        <v>3.0141125669048154</v>
      </c>
      <c r="AE20" s="101">
        <v>2.999648408573194</v>
      </c>
      <c r="AF20" s="101">
        <v>2.9847215723434974</v>
      </c>
      <c r="AG20" s="101">
        <v>2.9691346938396954</v>
      </c>
      <c r="AH20" s="101">
        <v>2.9517325218005457</v>
      </c>
      <c r="AI20" s="101">
        <v>2.9338483854722091</v>
      </c>
      <c r="AJ20" s="101">
        <v>2.9187984942038234</v>
      </c>
      <c r="AK20" s="101">
        <v>2.9028175345586229</v>
      </c>
      <c r="AL20" s="101">
        <v>2.8866610641153412</v>
      </c>
      <c r="AM20" s="101">
        <v>2.871424482782265</v>
      </c>
      <c r="AN20" s="101">
        <v>2.8540644407840046</v>
      </c>
      <c r="AO20" s="101">
        <v>2.8354118031357145</v>
      </c>
      <c r="AP20" s="101">
        <v>2.8143832578124881</v>
      </c>
      <c r="AQ20" s="101">
        <v>2.7920127488859037</v>
      </c>
      <c r="AR20" s="101">
        <v>2.7684027686544326</v>
      </c>
      <c r="AS20" s="101">
        <v>2.7439100124114981</v>
      </c>
      <c r="AT20" s="101">
        <v>2.7230681265067438</v>
      </c>
      <c r="AU20" s="101">
        <v>2.702742976302821</v>
      </c>
      <c r="AV20" s="101"/>
      <c r="AW20" s="101"/>
      <c r="AX20" s="101"/>
      <c r="AY20" s="101"/>
      <c r="AZ20" s="101"/>
      <c r="BA20" s="101"/>
      <c r="BB20" s="101"/>
      <c r="BC20" s="101"/>
      <c r="BD20" s="101"/>
      <c r="BE20" s="101"/>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1">
        <v>15</v>
      </c>
      <c r="C21" s="30" t="s">
        <v>204</v>
      </c>
      <c r="D21" s="31" t="s">
        <v>205</v>
      </c>
      <c r="E21" s="31" t="s">
        <v>206</v>
      </c>
      <c r="F21" s="31">
        <v>0</v>
      </c>
      <c r="G21" s="45"/>
      <c r="H21" s="104">
        <v>0.66860890444010546</v>
      </c>
      <c r="I21" s="104">
        <v>0.67679792336117917</v>
      </c>
      <c r="J21" s="104">
        <v>0.68408060504538404</v>
      </c>
      <c r="K21" s="104">
        <v>0.6907258946657453</v>
      </c>
      <c r="L21" s="104">
        <v>0.69719353247583105</v>
      </c>
      <c r="M21" s="104">
        <v>0.70307749449548274</v>
      </c>
      <c r="N21" s="104">
        <v>0.70841284972295981</v>
      </c>
      <c r="O21" s="104">
        <v>0.7131942486747066</v>
      </c>
      <c r="P21" s="104">
        <v>0.71720875734326717</v>
      </c>
      <c r="Q21" s="104">
        <v>0.72035756489122604</v>
      </c>
      <c r="R21" s="104">
        <v>0.72270962272438455</v>
      </c>
      <c r="S21" s="104">
        <v>0.72483003340147478</v>
      </c>
      <c r="T21" s="104">
        <v>0.72691988757067572</v>
      </c>
      <c r="U21" s="104">
        <v>0.72897291567262112</v>
      </c>
      <c r="V21" s="104">
        <v>0.7309932590831707</v>
      </c>
      <c r="W21" s="104">
        <v>0.73296251976418803</v>
      </c>
      <c r="X21" s="104">
        <v>0.73491172175059516</v>
      </c>
      <c r="Y21" s="104">
        <v>0.73681683505023499</v>
      </c>
      <c r="Z21" s="104">
        <v>0.73868235428616325</v>
      </c>
      <c r="AA21" s="104">
        <v>0.74051645154293189</v>
      </c>
      <c r="AB21" s="104">
        <v>0.74231472542145871</v>
      </c>
      <c r="AC21" s="104">
        <v>0.74405337957360274</v>
      </c>
      <c r="AD21" s="104">
        <v>0.7457614489962372</v>
      </c>
      <c r="AE21" s="104">
        <v>0.74741568675181158</v>
      </c>
      <c r="AF21" s="104">
        <v>0.74904539006471449</v>
      </c>
      <c r="AG21" s="104">
        <v>0.75065639842868048</v>
      </c>
      <c r="AH21" s="104">
        <v>0.75225323291265134</v>
      </c>
      <c r="AI21" s="104">
        <v>0.75381611916580982</v>
      </c>
      <c r="AJ21" s="104">
        <v>0.75535158860092333</v>
      </c>
      <c r="AK21" s="104">
        <v>0.75688010724259791</v>
      </c>
      <c r="AL21" s="104">
        <v>0.75837521899859262</v>
      </c>
      <c r="AM21" s="104">
        <v>0.75982334516057459</v>
      </c>
      <c r="AN21" s="104">
        <v>0.76127713737555591</v>
      </c>
      <c r="AO21" s="104">
        <v>0.76270719152859323</v>
      </c>
      <c r="AP21" s="104">
        <v>0.76412626263788674</v>
      </c>
      <c r="AQ21" s="104">
        <v>0.76551433410228942</v>
      </c>
      <c r="AR21" s="104">
        <v>0.76686535597438288</v>
      </c>
      <c r="AS21" s="104">
        <v>0.76821537589045363</v>
      </c>
      <c r="AT21" s="104">
        <v>0.76952773642960637</v>
      </c>
      <c r="AU21" s="104">
        <v>0.77083617314440656</v>
      </c>
      <c r="AV21" s="104"/>
      <c r="AW21" s="104"/>
      <c r="AX21" s="104"/>
      <c r="AY21" s="104"/>
      <c r="AZ21" s="104"/>
      <c r="BA21" s="104"/>
      <c r="BB21" s="104"/>
      <c r="BC21" s="104"/>
      <c r="BD21" s="104"/>
      <c r="BE21" s="10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5" t="s">
        <v>335</v>
      </c>
      <c r="C25" s="26"/>
    </row>
    <row r="26" spans="2:88" x14ac:dyDescent="0.2">
      <c r="B26" s="26"/>
      <c r="C26" s="26"/>
    </row>
    <row r="27" spans="2:88" x14ac:dyDescent="0.2">
      <c r="B27" s="56"/>
      <c r="C27" s="26" t="s">
        <v>336</v>
      </c>
    </row>
    <row r="28" spans="2:88" x14ac:dyDescent="0.2">
      <c r="B28" s="26"/>
      <c r="C28" s="26"/>
    </row>
    <row r="29" spans="2:88" x14ac:dyDescent="0.2">
      <c r="B29" s="57"/>
      <c r="C29" s="26" t="s">
        <v>337</v>
      </c>
    </row>
    <row r="30" spans="2:88" x14ac:dyDescent="0.2"/>
    <row r="31" spans="2:88" x14ac:dyDescent="0.2"/>
    <row r="32" spans="2:88" x14ac:dyDescent="0.2"/>
    <row r="33" spans="2:9" s="26" customFormat="1" ht="15" x14ac:dyDescent="0.25">
      <c r="B33" s="145" t="s">
        <v>340</v>
      </c>
      <c r="C33" s="146"/>
      <c r="D33" s="146"/>
      <c r="E33" s="146"/>
      <c r="F33" s="146"/>
      <c r="G33" s="146"/>
      <c r="H33" s="146"/>
      <c r="I33" s="147"/>
    </row>
    <row r="34" spans="2:9" x14ac:dyDescent="0.2"/>
    <row r="35" spans="2:9" s="6" customFormat="1" ht="13.5" x14ac:dyDescent="0.2">
      <c r="B35" s="59" t="s">
        <v>333</v>
      </c>
      <c r="C35" s="148" t="s">
        <v>331</v>
      </c>
      <c r="D35" s="148"/>
      <c r="E35" s="148"/>
      <c r="F35" s="148"/>
      <c r="G35" s="148"/>
      <c r="H35" s="148"/>
      <c r="I35" s="148"/>
    </row>
    <row r="36" spans="2:9" s="6" customFormat="1" ht="89.65" customHeight="1" x14ac:dyDescent="0.2">
      <c r="B36" s="60">
        <v>1</v>
      </c>
      <c r="C36" s="141" t="s">
        <v>160</v>
      </c>
      <c r="D36" s="128"/>
      <c r="E36" s="128"/>
      <c r="F36" s="128"/>
      <c r="G36" s="128"/>
      <c r="H36" s="128"/>
      <c r="I36" s="128"/>
    </row>
    <row r="37" spans="2:9" s="6" customFormat="1" ht="76.5" customHeight="1" x14ac:dyDescent="0.2">
      <c r="B37" s="60">
        <f>B36+1</f>
        <v>2</v>
      </c>
      <c r="C37" s="129" t="s">
        <v>163</v>
      </c>
      <c r="D37" s="130"/>
      <c r="E37" s="130"/>
      <c r="F37" s="130"/>
      <c r="G37" s="130"/>
      <c r="H37" s="130"/>
      <c r="I37" s="131"/>
    </row>
    <row r="38" spans="2:9" s="6" customFormat="1" ht="58.15" customHeight="1" x14ac:dyDescent="0.2">
      <c r="B38" s="60">
        <f t="shared" ref="B38:B50" si="0">B37+1</f>
        <v>3</v>
      </c>
      <c r="C38" s="129" t="s">
        <v>166</v>
      </c>
      <c r="D38" s="130"/>
      <c r="E38" s="130"/>
      <c r="F38" s="130"/>
      <c r="G38" s="130"/>
      <c r="H38" s="130"/>
      <c r="I38" s="131"/>
    </row>
    <row r="39" spans="2:9" s="6" customFormat="1" ht="73.150000000000006" customHeight="1" x14ac:dyDescent="0.2">
      <c r="B39" s="60">
        <f t="shared" si="0"/>
        <v>4</v>
      </c>
      <c r="C39" s="129" t="s">
        <v>169</v>
      </c>
      <c r="D39" s="130"/>
      <c r="E39" s="130"/>
      <c r="F39" s="130"/>
      <c r="G39" s="130"/>
      <c r="H39" s="130"/>
      <c r="I39" s="131"/>
    </row>
    <row r="40" spans="2:9" s="6" customFormat="1" ht="59.65" customHeight="1" x14ac:dyDescent="0.2">
      <c r="B40" s="60">
        <f t="shared" si="0"/>
        <v>5</v>
      </c>
      <c r="C40" s="129" t="s">
        <v>173</v>
      </c>
      <c r="D40" s="130"/>
      <c r="E40" s="130"/>
      <c r="F40" s="130"/>
      <c r="G40" s="130"/>
      <c r="H40" s="130"/>
      <c r="I40" s="131"/>
    </row>
    <row r="41" spans="2:9" s="6" customFormat="1" ht="52.15" customHeight="1" x14ac:dyDescent="0.2">
      <c r="B41" s="60">
        <f t="shared" si="0"/>
        <v>6</v>
      </c>
      <c r="C41" s="129" t="s">
        <v>176</v>
      </c>
      <c r="D41" s="130"/>
      <c r="E41" s="130"/>
      <c r="F41" s="130"/>
      <c r="G41" s="130"/>
      <c r="H41" s="130"/>
      <c r="I41" s="131"/>
    </row>
    <row r="42" spans="2:9" s="6" customFormat="1" ht="54.4" customHeight="1" x14ac:dyDescent="0.2">
      <c r="B42" s="60">
        <f t="shared" si="0"/>
        <v>7</v>
      </c>
      <c r="C42" s="129" t="s">
        <v>179</v>
      </c>
      <c r="D42" s="130"/>
      <c r="E42" s="130"/>
      <c r="F42" s="130"/>
      <c r="G42" s="130"/>
      <c r="H42" s="130"/>
      <c r="I42" s="131"/>
    </row>
    <row r="43" spans="2:9" s="6" customFormat="1" ht="67.150000000000006" customHeight="1" x14ac:dyDescent="0.2">
      <c r="B43" s="60">
        <f t="shared" si="0"/>
        <v>8</v>
      </c>
      <c r="C43" s="129" t="s">
        <v>182</v>
      </c>
      <c r="D43" s="130"/>
      <c r="E43" s="130"/>
      <c r="F43" s="130"/>
      <c r="G43" s="130"/>
      <c r="H43" s="130"/>
      <c r="I43" s="131"/>
    </row>
    <row r="44" spans="2:9" s="6" customFormat="1" ht="67.150000000000006" customHeight="1" x14ac:dyDescent="0.2">
      <c r="B44" s="60">
        <f t="shared" si="0"/>
        <v>9</v>
      </c>
      <c r="C44" s="129" t="s">
        <v>186</v>
      </c>
      <c r="D44" s="130"/>
      <c r="E44" s="130"/>
      <c r="F44" s="130"/>
      <c r="G44" s="130"/>
      <c r="H44" s="130"/>
      <c r="I44" s="131"/>
    </row>
    <row r="45" spans="2:9" s="6" customFormat="1" ht="56.65" customHeight="1" x14ac:dyDescent="0.2">
      <c r="B45" s="60">
        <f t="shared" si="0"/>
        <v>10</v>
      </c>
      <c r="C45" s="129" t="s">
        <v>190</v>
      </c>
      <c r="D45" s="130"/>
      <c r="E45" s="130"/>
      <c r="F45" s="130"/>
      <c r="G45" s="130"/>
      <c r="H45" s="130"/>
      <c r="I45" s="131"/>
    </row>
    <row r="46" spans="2:9" s="6" customFormat="1" ht="94.9" customHeight="1" x14ac:dyDescent="0.2">
      <c r="B46" s="60">
        <f t="shared" si="0"/>
        <v>11</v>
      </c>
      <c r="C46" s="129" t="s">
        <v>193</v>
      </c>
      <c r="D46" s="130"/>
      <c r="E46" s="130"/>
      <c r="F46" s="130"/>
      <c r="G46" s="130"/>
      <c r="H46" s="130"/>
      <c r="I46" s="131"/>
    </row>
    <row r="47" spans="2:9" s="6" customFormat="1" ht="47.65" customHeight="1" x14ac:dyDescent="0.2">
      <c r="B47" s="60">
        <f t="shared" si="0"/>
        <v>12</v>
      </c>
      <c r="C47" s="129" t="s">
        <v>196</v>
      </c>
      <c r="D47" s="130"/>
      <c r="E47" s="130"/>
      <c r="F47" s="130"/>
      <c r="G47" s="130"/>
      <c r="H47" s="130"/>
      <c r="I47" s="131"/>
    </row>
    <row r="48" spans="2:9" s="6" customFormat="1" ht="46.9" customHeight="1" x14ac:dyDescent="0.2">
      <c r="B48" s="60">
        <f t="shared" si="0"/>
        <v>13</v>
      </c>
      <c r="C48" s="129" t="s">
        <v>200</v>
      </c>
      <c r="D48" s="130"/>
      <c r="E48" s="130"/>
      <c r="F48" s="130"/>
      <c r="G48" s="130"/>
      <c r="H48" s="130"/>
      <c r="I48" s="131"/>
    </row>
    <row r="49" spans="2:9" s="6" customFormat="1" ht="31.15" customHeight="1" x14ac:dyDescent="0.2">
      <c r="B49" s="60">
        <f t="shared" si="0"/>
        <v>14</v>
      </c>
      <c r="C49" s="129" t="s">
        <v>203</v>
      </c>
      <c r="D49" s="130"/>
      <c r="E49" s="130"/>
      <c r="F49" s="130"/>
      <c r="G49" s="130"/>
      <c r="H49" s="130"/>
      <c r="I49" s="131"/>
    </row>
    <row r="50" spans="2:9" s="6" customFormat="1" ht="48.4" customHeight="1" x14ac:dyDescent="0.2">
      <c r="B50" s="60">
        <f t="shared" si="0"/>
        <v>15</v>
      </c>
      <c r="C50" s="129" t="s">
        <v>207</v>
      </c>
      <c r="D50" s="130"/>
      <c r="E50" s="130"/>
      <c r="F50" s="130"/>
      <c r="G50" s="130"/>
      <c r="H50" s="130"/>
      <c r="I50" s="131"/>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7" sqref="H7"/>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7" t="s">
        <v>208</v>
      </c>
      <c r="C1" s="127"/>
      <c r="D1" s="127"/>
      <c r="E1" s="127"/>
      <c r="F1" s="127"/>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2" t="s">
        <v>2</v>
      </c>
      <c r="C3" s="133"/>
      <c r="D3" s="149" t="str">
        <f>'Cover sheet'!C5</f>
        <v>Essex &amp; Suffolk Water</v>
      </c>
      <c r="E3" s="150"/>
      <c r="F3" s="151"/>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8" t="s">
        <v>329</v>
      </c>
      <c r="C4" s="58"/>
      <c r="D4" s="149" t="str">
        <f>'Cover sheet'!C6</f>
        <v>Northern Central</v>
      </c>
      <c r="E4" s="150"/>
      <c r="F4" s="151"/>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210</v>
      </c>
      <c r="E7" s="37" t="s">
        <v>46</v>
      </c>
      <c r="F7" s="37">
        <v>2</v>
      </c>
      <c r="G7" s="45"/>
      <c r="H7" s="101">
        <v>46.686294183135033</v>
      </c>
      <c r="I7" s="101">
        <v>46.711276054382324</v>
      </c>
      <c r="J7" s="101">
        <v>46.724713400006294</v>
      </c>
      <c r="K7" s="101">
        <v>46.750572353601456</v>
      </c>
      <c r="L7" s="101">
        <v>46.781366899609566</v>
      </c>
      <c r="M7" s="101">
        <v>46.79603773355484</v>
      </c>
      <c r="N7" s="101">
        <v>46.804595604538918</v>
      </c>
      <c r="O7" s="101">
        <v>46.82200925797224</v>
      </c>
      <c r="P7" s="101">
        <v>46.847962327301502</v>
      </c>
      <c r="Q7" s="101">
        <v>46.902786158025265</v>
      </c>
      <c r="R7" s="101">
        <v>46.963300593197346</v>
      </c>
      <c r="S7" s="101">
        <v>47.021980367600918</v>
      </c>
      <c r="T7" s="101">
        <v>47.064902074635029</v>
      </c>
      <c r="U7" s="101">
        <v>47.127330206334591</v>
      </c>
      <c r="V7" s="101">
        <v>47.207673490047455</v>
      </c>
      <c r="W7" s="101">
        <v>47.316163018345833</v>
      </c>
      <c r="X7" s="101">
        <v>47.470083177089691</v>
      </c>
      <c r="Y7" s="101">
        <v>47.609282568097115</v>
      </c>
      <c r="Z7" s="101">
        <v>47.759415328502655</v>
      </c>
      <c r="AA7" s="101">
        <v>47.890271857380867</v>
      </c>
      <c r="AB7" s="101">
        <v>48.05507504940033</v>
      </c>
      <c r="AC7" s="101">
        <v>48.210652843117714</v>
      </c>
      <c r="AD7" s="101">
        <v>48.361006431281567</v>
      </c>
      <c r="AE7" s="101">
        <v>48.499155528843403</v>
      </c>
      <c r="AF7" s="101">
        <v>48.648127727210522</v>
      </c>
      <c r="AG7" s="101">
        <v>48.787114985287189</v>
      </c>
      <c r="AH7" s="101">
        <v>48.780881099402905</v>
      </c>
      <c r="AI7" s="101">
        <v>48.928285546600819</v>
      </c>
      <c r="AJ7" s="101">
        <v>49.094637863337994</v>
      </c>
      <c r="AK7" s="101">
        <v>49.253216505050659</v>
      </c>
      <c r="AL7" s="101">
        <v>49.412246152758598</v>
      </c>
      <c r="AM7" s="101">
        <v>49.571588277816772</v>
      </c>
      <c r="AN7" s="101">
        <v>49.718235895037651</v>
      </c>
      <c r="AO7" s="101">
        <v>49.869427800178528</v>
      </c>
      <c r="AP7" s="101">
        <v>50.019671306014061</v>
      </c>
      <c r="AQ7" s="101">
        <v>50.158607244491577</v>
      </c>
      <c r="AR7" s="101">
        <v>50.30304728448391</v>
      </c>
      <c r="AS7" s="101">
        <v>50.441394679248333</v>
      </c>
      <c r="AT7" s="101">
        <v>50.589467920362949</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213</v>
      </c>
      <c r="E8" s="31" t="s">
        <v>46</v>
      </c>
      <c r="F8" s="31">
        <v>2</v>
      </c>
      <c r="G8" s="45"/>
      <c r="H8" s="101">
        <v>73.326190055844165</v>
      </c>
      <c r="I8" s="101">
        <v>73.383353633766248</v>
      </c>
      <c r="J8" s="101">
        <v>73.440517211688302</v>
      </c>
      <c r="K8" s="101">
        <v>73.497680789610385</v>
      </c>
      <c r="L8" s="101">
        <v>73.554844367532468</v>
      </c>
      <c r="M8" s="101">
        <v>73.61200794545455</v>
      </c>
      <c r="N8" s="101">
        <v>73.607189809090912</v>
      </c>
      <c r="O8" s="101">
        <v>73.602371672727273</v>
      </c>
      <c r="P8" s="101">
        <v>73.597553536363648</v>
      </c>
      <c r="Q8" s="101">
        <v>73.592735399999995</v>
      </c>
      <c r="R8" s="101">
        <v>73.587917263636371</v>
      </c>
      <c r="S8" s="101">
        <v>73.583099127272718</v>
      </c>
      <c r="T8" s="101">
        <v>73.578280990909093</v>
      </c>
      <c r="U8" s="101">
        <v>73.573462854545454</v>
      </c>
      <c r="V8" s="101">
        <v>73.568644718181815</v>
      </c>
      <c r="W8" s="101">
        <v>73.563826581818176</v>
      </c>
      <c r="X8" s="101">
        <v>73.559008445454552</v>
      </c>
      <c r="Y8" s="101">
        <v>73.554190309090913</v>
      </c>
      <c r="Z8" s="101">
        <v>73.549372172727274</v>
      </c>
      <c r="AA8" s="101">
        <v>73.544554036363635</v>
      </c>
      <c r="AB8" s="101">
        <v>73.539735900000011</v>
      </c>
      <c r="AC8" s="101">
        <v>73.534917763636372</v>
      </c>
      <c r="AD8" s="101">
        <v>73.530099627272733</v>
      </c>
      <c r="AE8" s="101">
        <v>73.525281490909094</v>
      </c>
      <c r="AF8" s="101">
        <v>73.52046335454547</v>
      </c>
      <c r="AG8" s="101">
        <v>73.515645218181817</v>
      </c>
      <c r="AH8" s="101">
        <v>73.510827081818178</v>
      </c>
      <c r="AI8" s="101">
        <v>73.506008945454539</v>
      </c>
      <c r="AJ8" s="101">
        <v>73.501190809090915</v>
      </c>
      <c r="AK8" s="101">
        <v>73.496372672727276</v>
      </c>
      <c r="AL8" s="101">
        <v>73.491554536363637</v>
      </c>
      <c r="AM8" s="101">
        <v>73.486736400000012</v>
      </c>
      <c r="AN8" s="101">
        <v>73.481918263636373</v>
      </c>
      <c r="AO8" s="101">
        <v>73.477100127272735</v>
      </c>
      <c r="AP8" s="101">
        <v>73.472281990909096</v>
      </c>
      <c r="AQ8" s="101">
        <v>73.467463854545457</v>
      </c>
      <c r="AR8" s="101">
        <v>73.462645718181832</v>
      </c>
      <c r="AS8" s="101">
        <v>73.457827581818179</v>
      </c>
      <c r="AT8" s="101">
        <v>73.453009445454541</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1">
        <f t="shared" ref="B9:B11" si="0">B8+1</f>
        <v>3</v>
      </c>
      <c r="C9" s="30" t="s">
        <v>215</v>
      </c>
      <c r="D9" s="31" t="s">
        <v>216</v>
      </c>
      <c r="E9" s="31" t="s">
        <v>46</v>
      </c>
      <c r="F9" s="31">
        <v>2</v>
      </c>
      <c r="G9" s="45"/>
      <c r="H9" s="101">
        <v>70.586190055844156</v>
      </c>
      <c r="I9" s="101">
        <v>70.643353633766239</v>
      </c>
      <c r="J9" s="101">
        <v>70.700517211688293</v>
      </c>
      <c r="K9" s="101">
        <v>70.757680789610376</v>
      </c>
      <c r="L9" s="101">
        <v>70.814844367532459</v>
      </c>
      <c r="M9" s="101">
        <v>70.872007945454541</v>
      </c>
      <c r="N9" s="101">
        <v>70.867189809090902</v>
      </c>
      <c r="O9" s="101">
        <v>70.862371672727264</v>
      </c>
      <c r="P9" s="101">
        <v>70.857553536363639</v>
      </c>
      <c r="Q9" s="101">
        <v>70.852735399999986</v>
      </c>
      <c r="R9" s="101">
        <v>70.847917263636361</v>
      </c>
      <c r="S9" s="101">
        <v>70.843099127272708</v>
      </c>
      <c r="T9" s="101">
        <v>70.838280990909084</v>
      </c>
      <c r="U9" s="101">
        <v>70.833462854545445</v>
      </c>
      <c r="V9" s="101">
        <v>70.828644718181806</v>
      </c>
      <c r="W9" s="101">
        <v>70.823826581818167</v>
      </c>
      <c r="X9" s="101">
        <v>70.819008445454543</v>
      </c>
      <c r="Y9" s="101">
        <v>70.814190309090904</v>
      </c>
      <c r="Z9" s="101">
        <v>70.809372172727265</v>
      </c>
      <c r="AA9" s="101">
        <v>70.804554036363626</v>
      </c>
      <c r="AB9" s="101">
        <v>70.799735900000002</v>
      </c>
      <c r="AC9" s="101">
        <v>70.794917763636363</v>
      </c>
      <c r="AD9" s="101">
        <v>70.790099627272724</v>
      </c>
      <c r="AE9" s="101">
        <v>70.785281490909085</v>
      </c>
      <c r="AF9" s="101">
        <v>70.780463354545461</v>
      </c>
      <c r="AG9" s="101">
        <v>70.775645218181808</v>
      </c>
      <c r="AH9" s="101">
        <v>70.770827081818169</v>
      </c>
      <c r="AI9" s="101">
        <v>70.76600894545453</v>
      </c>
      <c r="AJ9" s="101">
        <v>70.761190809090905</v>
      </c>
      <c r="AK9" s="101">
        <v>70.756372672727267</v>
      </c>
      <c r="AL9" s="101">
        <v>70.751554536363628</v>
      </c>
      <c r="AM9" s="101">
        <v>70.746736400000003</v>
      </c>
      <c r="AN9" s="101">
        <v>70.741918263636364</v>
      </c>
      <c r="AO9" s="101">
        <v>70.737100127272726</v>
      </c>
      <c r="AP9" s="101">
        <v>70.732281990909087</v>
      </c>
      <c r="AQ9" s="101">
        <v>70.727463854545448</v>
      </c>
      <c r="AR9" s="101">
        <v>70.722645718181823</v>
      </c>
      <c r="AS9" s="101">
        <v>70.71782758181817</v>
      </c>
      <c r="AT9" s="101">
        <v>70.713009445454531</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1">
        <f t="shared" si="0"/>
        <v>4</v>
      </c>
      <c r="C10" s="30" t="s">
        <v>218</v>
      </c>
      <c r="D10" s="31" t="s">
        <v>219</v>
      </c>
      <c r="E10" s="31" t="s">
        <v>46</v>
      </c>
      <c r="F10" s="31">
        <v>2</v>
      </c>
      <c r="G10" s="45"/>
      <c r="H10" s="101">
        <v>4.7790902226131404</v>
      </c>
      <c r="I10" s="101">
        <v>5.2872414227587887</v>
      </c>
      <c r="J10" s="101">
        <v>5.2418648041304214</v>
      </c>
      <c r="K10" s="101">
        <v>5.3336875106309511</v>
      </c>
      <c r="L10" s="101">
        <v>5.3758346250920441</v>
      </c>
      <c r="M10" s="101">
        <v>5.2688852398694159</v>
      </c>
      <c r="N10" s="101">
        <v>5.2514315482309009</v>
      </c>
      <c r="O10" s="101">
        <v>5.1165837225090911</v>
      </c>
      <c r="P10" s="101">
        <v>5.0358040069654191</v>
      </c>
      <c r="Q10" s="101">
        <v>5.0227097688977143</v>
      </c>
      <c r="R10" s="101">
        <v>4.9067653032555549</v>
      </c>
      <c r="S10" s="101">
        <v>4.8785957909365187</v>
      </c>
      <c r="T10" s="101">
        <v>4.8458256742157966</v>
      </c>
      <c r="U10" s="101">
        <v>4.7892261469366364</v>
      </c>
      <c r="V10" s="101">
        <v>4.6864905513821986</v>
      </c>
      <c r="W10" s="101">
        <v>4.6998593899644341</v>
      </c>
      <c r="X10" s="101">
        <v>4.6104856322891923</v>
      </c>
      <c r="Y10" s="101">
        <v>4.6442189432358383</v>
      </c>
      <c r="Z10" s="101">
        <v>4.6057942016822144</v>
      </c>
      <c r="AA10" s="101">
        <v>4.4901327054289224</v>
      </c>
      <c r="AB10" s="101">
        <v>4.5222873181185612</v>
      </c>
      <c r="AC10" s="101">
        <v>4.4647940719678081</v>
      </c>
      <c r="AD10" s="101">
        <v>4.4859533507585763</v>
      </c>
      <c r="AE10" s="101">
        <v>4.4341452577664864</v>
      </c>
      <c r="AF10" s="101">
        <v>4.3750344937990651</v>
      </c>
      <c r="AG10" s="101">
        <v>4.3743349982425777</v>
      </c>
      <c r="AH10" s="101">
        <v>4.4137521844334149</v>
      </c>
      <c r="AI10" s="101">
        <v>4.34374984301542</v>
      </c>
      <c r="AJ10" s="101">
        <v>4.3175608646584296</v>
      </c>
      <c r="AK10" s="101">
        <v>4.272082870605991</v>
      </c>
      <c r="AL10" s="101">
        <v>4.2731287303651104</v>
      </c>
      <c r="AM10" s="101">
        <v>4.2226329137775842</v>
      </c>
      <c r="AN10" s="101">
        <v>4.213046508181983</v>
      </c>
      <c r="AO10" s="101">
        <v>4.2207211662305477</v>
      </c>
      <c r="AP10" s="101">
        <v>4.1990283057815603</v>
      </c>
      <c r="AQ10" s="101">
        <v>4.1454546365657539</v>
      </c>
      <c r="AR10" s="101">
        <v>4.0616395814865864</v>
      </c>
      <c r="AS10" s="101">
        <v>4.1309626768228718</v>
      </c>
      <c r="AT10" s="101">
        <v>4.1091599362392888</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1">
        <f t="shared" si="0"/>
        <v>5</v>
      </c>
      <c r="C11" s="30" t="s">
        <v>221</v>
      </c>
      <c r="D11" s="31" t="s">
        <v>222</v>
      </c>
      <c r="E11" s="31" t="s">
        <v>46</v>
      </c>
      <c r="F11" s="31">
        <v>2</v>
      </c>
      <c r="G11" s="45"/>
      <c r="H11" s="102">
        <v>19.120805650095981</v>
      </c>
      <c r="I11" s="102">
        <v>18.644836156625125</v>
      </c>
      <c r="J11" s="102">
        <v>18.733939007551577</v>
      </c>
      <c r="K11" s="102">
        <v>18.673420925377968</v>
      </c>
      <c r="L11" s="102">
        <v>18.65764284283085</v>
      </c>
      <c r="M11" s="102">
        <v>18.807084972030285</v>
      </c>
      <c r="N11" s="102">
        <v>18.811162656321084</v>
      </c>
      <c r="O11" s="102">
        <v>18.923778692245932</v>
      </c>
      <c r="P11" s="102">
        <v>18.973787202096716</v>
      </c>
      <c r="Q11" s="102">
        <v>18.927239473077009</v>
      </c>
      <c r="R11" s="102">
        <v>18.977851367183462</v>
      </c>
      <c r="S11" s="102">
        <v>18.942522968735272</v>
      </c>
      <c r="T11" s="102">
        <v>18.927553242058259</v>
      </c>
      <c r="U11" s="102">
        <v>18.916906501274219</v>
      </c>
      <c r="V11" s="102">
        <v>18.934480676752152</v>
      </c>
      <c r="W11" s="102">
        <v>18.8078041735079</v>
      </c>
      <c r="X11" s="102">
        <v>18.738439636075661</v>
      </c>
      <c r="Y11" s="102">
        <v>18.560688797757951</v>
      </c>
      <c r="Z11" s="102">
        <v>18.444162642542395</v>
      </c>
      <c r="AA11" s="102">
        <v>18.424149473553836</v>
      </c>
      <c r="AB11" s="102">
        <v>18.222373532481111</v>
      </c>
      <c r="AC11" s="102">
        <v>18.11947084855084</v>
      </c>
      <c r="AD11" s="102">
        <v>17.943139845232579</v>
      </c>
      <c r="AE11" s="102">
        <v>17.851980704299194</v>
      </c>
      <c r="AF11" s="102">
        <v>17.757301133535876</v>
      </c>
      <c r="AG11" s="102">
        <v>17.614195234652041</v>
      </c>
      <c r="AH11" s="102">
        <v>17.576193797981851</v>
      </c>
      <c r="AI11" s="102">
        <v>17.493973555838291</v>
      </c>
      <c r="AJ11" s="102">
        <v>17.348992081094483</v>
      </c>
      <c r="AK11" s="102">
        <v>17.231073297070616</v>
      </c>
      <c r="AL11" s="102">
        <v>17.066179653239921</v>
      </c>
      <c r="AM11" s="102">
        <v>16.952515208405647</v>
      </c>
      <c r="AN11" s="102">
        <v>16.810635860416731</v>
      </c>
      <c r="AO11" s="102">
        <v>16.646951160863651</v>
      </c>
      <c r="AP11" s="102">
        <v>16.513582379113465</v>
      </c>
      <c r="AQ11" s="102">
        <v>16.423401973488119</v>
      </c>
      <c r="AR11" s="102">
        <v>16.357958852211326</v>
      </c>
      <c r="AS11" s="102">
        <v>16.145470225746966</v>
      </c>
      <c r="AT11" s="102">
        <v>16.014381588852295</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5" t="s">
        <v>335</v>
      </c>
      <c r="C15" s="26"/>
    </row>
    <row r="16" spans="1:88" ht="13.9" customHeight="1" x14ac:dyDescent="0.2">
      <c r="B16" s="26"/>
      <c r="C16" s="26"/>
    </row>
    <row r="17" spans="2:9" ht="13.9" customHeight="1" x14ac:dyDescent="0.2">
      <c r="B17" s="56"/>
      <c r="C17" s="26" t="s">
        <v>336</v>
      </c>
    </row>
    <row r="18" spans="2:9" ht="13.9" customHeight="1" x14ac:dyDescent="0.2">
      <c r="B18" s="26"/>
      <c r="C18" s="26"/>
    </row>
    <row r="19" spans="2:9" ht="13.9" customHeight="1" x14ac:dyDescent="0.2">
      <c r="B19" s="57"/>
      <c r="C19" s="26" t="s">
        <v>337</v>
      </c>
    </row>
    <row r="20" spans="2:9" ht="13.9" customHeight="1" x14ac:dyDescent="0.2"/>
    <row r="21" spans="2:9" ht="13.9" customHeight="1" x14ac:dyDescent="0.2"/>
    <row r="22" spans="2:9" ht="13.9" customHeight="1" x14ac:dyDescent="0.2"/>
    <row r="23" spans="2:9" s="26" customFormat="1" ht="13.9" customHeight="1" x14ac:dyDescent="0.2">
      <c r="B23" s="145" t="s">
        <v>341</v>
      </c>
      <c r="C23" s="146"/>
      <c r="D23" s="146"/>
      <c r="E23" s="146"/>
      <c r="F23" s="146"/>
      <c r="G23" s="146"/>
      <c r="H23" s="146"/>
      <c r="I23" s="147"/>
    </row>
    <row r="24" spans="2:9" ht="13.9" customHeight="1" x14ac:dyDescent="0.2"/>
    <row r="25" spans="2:9" s="6" customFormat="1" ht="12.75" x14ac:dyDescent="0.2">
      <c r="B25" s="59" t="s">
        <v>333</v>
      </c>
      <c r="C25" s="148" t="s">
        <v>331</v>
      </c>
      <c r="D25" s="148"/>
      <c r="E25" s="148"/>
      <c r="F25" s="148"/>
      <c r="G25" s="148"/>
      <c r="H25" s="148"/>
      <c r="I25" s="148"/>
    </row>
    <row r="26" spans="2:9" s="6" customFormat="1" ht="72.400000000000006" customHeight="1" x14ac:dyDescent="0.2">
      <c r="B26" s="60">
        <v>1</v>
      </c>
      <c r="C26" s="141" t="s">
        <v>211</v>
      </c>
      <c r="D26" s="128"/>
      <c r="E26" s="128"/>
      <c r="F26" s="128"/>
      <c r="G26" s="128"/>
      <c r="H26" s="128"/>
      <c r="I26" s="128"/>
    </row>
    <row r="27" spans="2:9" s="6" customFormat="1" ht="54" customHeight="1" x14ac:dyDescent="0.2">
      <c r="B27" s="60">
        <v>2</v>
      </c>
      <c r="C27" s="141" t="s">
        <v>214</v>
      </c>
      <c r="D27" s="128"/>
      <c r="E27" s="128"/>
      <c r="F27" s="128"/>
      <c r="G27" s="128"/>
      <c r="H27" s="128"/>
      <c r="I27" s="128"/>
    </row>
    <row r="28" spans="2:9" s="6" customFormat="1" ht="54" customHeight="1" x14ac:dyDescent="0.2">
      <c r="B28" s="60">
        <v>3</v>
      </c>
      <c r="C28" s="141" t="s">
        <v>217</v>
      </c>
      <c r="D28" s="128"/>
      <c r="E28" s="128"/>
      <c r="F28" s="128"/>
      <c r="G28" s="128"/>
      <c r="H28" s="128"/>
      <c r="I28" s="128"/>
    </row>
    <row r="29" spans="2:9" s="6" customFormat="1" ht="54" customHeight="1" x14ac:dyDescent="0.2">
      <c r="B29" s="60">
        <v>4</v>
      </c>
      <c r="C29" s="141" t="s">
        <v>220</v>
      </c>
      <c r="D29" s="128"/>
      <c r="E29" s="128"/>
      <c r="F29" s="128"/>
      <c r="G29" s="128"/>
      <c r="H29" s="128"/>
      <c r="I29" s="128"/>
    </row>
    <row r="30" spans="2:9" s="6" customFormat="1" ht="54" customHeight="1" x14ac:dyDescent="0.2">
      <c r="B30" s="60">
        <v>5</v>
      </c>
      <c r="C30" s="141" t="s">
        <v>223</v>
      </c>
      <c r="D30" s="128"/>
      <c r="E30" s="128"/>
      <c r="F30" s="128"/>
      <c r="G30" s="128"/>
      <c r="H30" s="128"/>
      <c r="I30" s="128"/>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E13" sqref="E13"/>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2" t="s">
        <v>2</v>
      </c>
      <c r="C3" s="133"/>
      <c r="D3" s="149" t="str">
        <f>'Cover sheet'!C5</f>
        <v>Essex &amp; Suffolk Water</v>
      </c>
      <c r="E3" s="150"/>
      <c r="F3" s="151"/>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2" t="s">
        <v>329</v>
      </c>
      <c r="C4" s="133"/>
      <c r="D4" s="149" t="str">
        <f>'Cover sheet'!C6</f>
        <v>Northern Central</v>
      </c>
      <c r="E4" s="150"/>
      <c r="F4" s="151"/>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1">
        <v>1</v>
      </c>
      <c r="C7" s="36" t="s">
        <v>140</v>
      </c>
      <c r="D7" s="37" t="s">
        <v>225</v>
      </c>
      <c r="E7" s="37" t="s">
        <v>46</v>
      </c>
      <c r="F7" s="37">
        <v>2</v>
      </c>
      <c r="G7" s="45"/>
      <c r="H7" s="118">
        <v>78.183772272727282</v>
      </c>
      <c r="I7" s="118">
        <v>78.180000000000007</v>
      </c>
      <c r="J7" s="118">
        <v>78.153999999999996</v>
      </c>
      <c r="K7" s="101">
        <v>78.139735681818181</v>
      </c>
      <c r="L7" s="101">
        <v>78.125056818181818</v>
      </c>
      <c r="M7" s="101">
        <v>78.110377954545456</v>
      </c>
      <c r="N7" s="101">
        <v>78.095699090909093</v>
      </c>
      <c r="O7" s="101">
        <v>78.081020227272731</v>
      </c>
      <c r="P7" s="101">
        <v>78.066341363636369</v>
      </c>
      <c r="Q7" s="101">
        <v>78.051662499999992</v>
      </c>
      <c r="R7" s="101">
        <v>78.036983636363644</v>
      </c>
      <c r="S7" s="101">
        <v>78.022304772727267</v>
      </c>
      <c r="T7" s="101">
        <v>78.007625909090905</v>
      </c>
      <c r="U7" s="101">
        <v>77.992947045454542</v>
      </c>
      <c r="V7" s="101">
        <v>77.97826818181818</v>
      </c>
      <c r="W7" s="101">
        <v>77.963589318181818</v>
      </c>
      <c r="X7" s="101">
        <v>77.948910454545455</v>
      </c>
      <c r="Y7" s="101">
        <v>77.934231590909093</v>
      </c>
      <c r="Z7" s="101">
        <v>77.91955272727273</v>
      </c>
      <c r="AA7" s="101">
        <v>77.904873863636368</v>
      </c>
      <c r="AB7" s="101">
        <v>77.890195000000006</v>
      </c>
      <c r="AC7" s="101">
        <v>77.875516136363643</v>
      </c>
      <c r="AD7" s="101">
        <v>77.860837272727281</v>
      </c>
      <c r="AE7" s="101">
        <v>77.846158409090918</v>
      </c>
      <c r="AF7" s="101">
        <v>77.831479545454556</v>
      </c>
      <c r="AG7" s="101">
        <v>77.816800681818179</v>
      </c>
      <c r="AH7" s="101">
        <v>77.802121818181817</v>
      </c>
      <c r="AI7" s="101">
        <v>77.787442954545455</v>
      </c>
      <c r="AJ7" s="101">
        <v>77.772764090909092</v>
      </c>
      <c r="AK7" s="101">
        <v>77.75808522727273</v>
      </c>
      <c r="AL7" s="101">
        <v>77.743406363636367</v>
      </c>
      <c r="AM7" s="101">
        <v>77.728727500000005</v>
      </c>
      <c r="AN7" s="101">
        <v>77.714048636363643</v>
      </c>
      <c r="AO7" s="101">
        <v>77.69936977272728</v>
      </c>
      <c r="AP7" s="101">
        <v>77.684690909090918</v>
      </c>
      <c r="AQ7" s="101">
        <v>77.670012045454541</v>
      </c>
      <c r="AR7" s="101">
        <v>77.655333181818193</v>
      </c>
      <c r="AS7" s="101">
        <v>77.640654318181817</v>
      </c>
      <c r="AT7" s="101">
        <v>77.625975454545454</v>
      </c>
      <c r="AU7" s="101">
        <v>77.611296590909092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1">
        <v>2</v>
      </c>
      <c r="C8" s="30" t="s">
        <v>151</v>
      </c>
      <c r="D8" s="31" t="s">
        <v>227</v>
      </c>
      <c r="E8" s="31" t="s">
        <v>46</v>
      </c>
      <c r="F8" s="31">
        <v>2</v>
      </c>
      <c r="G8" s="45"/>
      <c r="H8" s="118">
        <v>2.46</v>
      </c>
      <c r="I8" s="118">
        <v>2.42</v>
      </c>
      <c r="J8" s="118">
        <v>2.6730365613048179</v>
      </c>
      <c r="K8" s="101">
        <v>3.2820548922077921</v>
      </c>
      <c r="L8" s="101">
        <v>3.2102124506493506</v>
      </c>
      <c r="M8" s="101">
        <v>3.138370009090909</v>
      </c>
      <c r="N8" s="101">
        <v>3.1285092818181819</v>
      </c>
      <c r="O8" s="101">
        <v>3.1186485545454548</v>
      </c>
      <c r="P8" s="101">
        <v>3.1087878272727276</v>
      </c>
      <c r="Q8" s="101">
        <v>3.0989270999999996</v>
      </c>
      <c r="R8" s="101">
        <v>3.0890663727272729</v>
      </c>
      <c r="S8" s="101">
        <v>3.0792056454545453</v>
      </c>
      <c r="T8" s="101">
        <v>3.0693449181818182</v>
      </c>
      <c r="U8" s="101">
        <v>3.0594841909090911</v>
      </c>
      <c r="V8" s="101">
        <v>3.0496234636363635</v>
      </c>
      <c r="W8" s="101">
        <v>3.0397627363636364</v>
      </c>
      <c r="X8" s="101">
        <v>3.0299020090909092</v>
      </c>
      <c r="Y8" s="101">
        <v>3.0200412818181817</v>
      </c>
      <c r="Z8" s="101">
        <v>3.0101805545454545</v>
      </c>
      <c r="AA8" s="101">
        <v>3.0003198272727274</v>
      </c>
      <c r="AB8" s="101">
        <v>2.9904591000000003</v>
      </c>
      <c r="AC8" s="101">
        <v>2.9805983727272727</v>
      </c>
      <c r="AD8" s="101">
        <v>2.9707376454545456</v>
      </c>
      <c r="AE8" s="101">
        <v>2.960876918181818</v>
      </c>
      <c r="AF8" s="101">
        <v>2.9510161909090908</v>
      </c>
      <c r="AG8" s="101">
        <v>2.9411554636363637</v>
      </c>
      <c r="AH8" s="101">
        <v>2.9312947363636366</v>
      </c>
      <c r="AI8" s="101">
        <v>2.921434009090909</v>
      </c>
      <c r="AJ8" s="101">
        <v>2.9115732818181819</v>
      </c>
      <c r="AK8" s="101">
        <v>2.9017125545454543</v>
      </c>
      <c r="AL8" s="101">
        <v>2.8918518272727272</v>
      </c>
      <c r="AM8" s="101">
        <v>2.8819911</v>
      </c>
      <c r="AN8" s="101">
        <v>2.8721303727272729</v>
      </c>
      <c r="AO8" s="101">
        <v>2.8622696454545458</v>
      </c>
      <c r="AP8" s="101">
        <v>2.8524089181818182</v>
      </c>
      <c r="AQ8" s="101">
        <v>2.8425481909090911</v>
      </c>
      <c r="AR8" s="101">
        <v>2.8326874636363635</v>
      </c>
      <c r="AS8" s="101">
        <v>2.8228267363636363</v>
      </c>
      <c r="AT8" s="101">
        <v>2.8129660090909092</v>
      </c>
      <c r="AU8" s="101">
        <v>2.8031052818181821</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1">
        <v>3</v>
      </c>
      <c r="C9" s="30" t="s">
        <v>154</v>
      </c>
      <c r="D9" s="31" t="s">
        <v>229</v>
      </c>
      <c r="E9" s="31" t="s">
        <v>46</v>
      </c>
      <c r="F9" s="31">
        <v>2</v>
      </c>
      <c r="G9" s="45"/>
      <c r="H9" s="119">
        <v>0.25</v>
      </c>
      <c r="I9" s="119">
        <v>2.06</v>
      </c>
      <c r="J9" s="118">
        <v>1.1703270609318996</v>
      </c>
      <c r="K9" s="102">
        <v>1.36</v>
      </c>
      <c r="L9" s="102">
        <v>1.36</v>
      </c>
      <c r="M9" s="102">
        <v>1.36</v>
      </c>
      <c r="N9" s="102">
        <v>1.36</v>
      </c>
      <c r="O9" s="102">
        <v>1.36</v>
      </c>
      <c r="P9" s="102">
        <v>1.36</v>
      </c>
      <c r="Q9" s="102">
        <v>1.36</v>
      </c>
      <c r="R9" s="102">
        <v>1.36</v>
      </c>
      <c r="S9" s="102">
        <v>1.36</v>
      </c>
      <c r="T9" s="102">
        <v>1.36</v>
      </c>
      <c r="U9" s="102">
        <v>1.36</v>
      </c>
      <c r="V9" s="102">
        <v>1.36</v>
      </c>
      <c r="W9" s="102">
        <v>1.36</v>
      </c>
      <c r="X9" s="102">
        <v>1.36</v>
      </c>
      <c r="Y9" s="102">
        <v>1.36</v>
      </c>
      <c r="Z9" s="102">
        <v>1.36</v>
      </c>
      <c r="AA9" s="102">
        <v>1.36</v>
      </c>
      <c r="AB9" s="102">
        <v>1.36</v>
      </c>
      <c r="AC9" s="102">
        <v>1.36</v>
      </c>
      <c r="AD9" s="102">
        <v>1.36</v>
      </c>
      <c r="AE9" s="102">
        <v>1.36</v>
      </c>
      <c r="AF9" s="102">
        <v>1.36</v>
      </c>
      <c r="AG9" s="102">
        <v>1.36</v>
      </c>
      <c r="AH9" s="102">
        <v>1.36</v>
      </c>
      <c r="AI9" s="102">
        <v>1.36</v>
      </c>
      <c r="AJ9" s="102">
        <v>1.36</v>
      </c>
      <c r="AK9" s="102">
        <v>1.36</v>
      </c>
      <c r="AL9" s="102">
        <v>1.36</v>
      </c>
      <c r="AM9" s="102">
        <v>1.36</v>
      </c>
      <c r="AN9" s="102">
        <v>1.36</v>
      </c>
      <c r="AO9" s="102">
        <v>1.36</v>
      </c>
      <c r="AP9" s="102">
        <v>1.36</v>
      </c>
      <c r="AQ9" s="102">
        <v>1.36</v>
      </c>
      <c r="AR9" s="102">
        <v>1.36</v>
      </c>
      <c r="AS9" s="102">
        <v>1.36</v>
      </c>
      <c r="AT9" s="102">
        <v>1.36</v>
      </c>
      <c r="AU9" s="102">
        <v>1.36</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5" t="s">
        <v>335</v>
      </c>
      <c r="C13" s="26"/>
    </row>
    <row r="14" spans="1:88" x14ac:dyDescent="0.2">
      <c r="B14" s="26"/>
      <c r="C14" s="26"/>
    </row>
    <row r="15" spans="1:88" x14ac:dyDescent="0.2">
      <c r="B15" s="56"/>
      <c r="C15" s="26" t="s">
        <v>336</v>
      </c>
    </row>
    <row r="16" spans="1:88" x14ac:dyDescent="0.2">
      <c r="B16" s="26"/>
      <c r="C16" s="26"/>
    </row>
    <row r="17" spans="2:9" x14ac:dyDescent="0.2">
      <c r="B17" s="57"/>
      <c r="C17" s="26" t="s">
        <v>337</v>
      </c>
    </row>
    <row r="18" spans="2:9" x14ac:dyDescent="0.2"/>
    <row r="19" spans="2:9" x14ac:dyDescent="0.2"/>
    <row r="20" spans="2:9" x14ac:dyDescent="0.2"/>
    <row r="21" spans="2:9" s="26" customFormat="1" x14ac:dyDescent="0.2">
      <c r="B21" s="145" t="s">
        <v>342</v>
      </c>
      <c r="C21" s="146"/>
      <c r="D21" s="146"/>
      <c r="E21" s="146"/>
      <c r="F21" s="146"/>
      <c r="G21" s="146"/>
      <c r="H21" s="146"/>
      <c r="I21" s="147"/>
    </row>
    <row r="22" spans="2:9" x14ac:dyDescent="0.2"/>
    <row r="23" spans="2:9" s="6" customFormat="1" ht="12.75" x14ac:dyDescent="0.2">
      <c r="B23" s="59" t="s">
        <v>333</v>
      </c>
      <c r="C23" s="148" t="s">
        <v>331</v>
      </c>
      <c r="D23" s="148"/>
      <c r="E23" s="148"/>
      <c r="F23" s="148"/>
      <c r="G23" s="148"/>
      <c r="H23" s="148"/>
      <c r="I23" s="148"/>
    </row>
    <row r="24" spans="2:9" s="6" customFormat="1" ht="75.400000000000006" customHeight="1" x14ac:dyDescent="0.2">
      <c r="B24" s="60">
        <v>1</v>
      </c>
      <c r="C24" s="141" t="s">
        <v>226</v>
      </c>
      <c r="D24" s="128"/>
      <c r="E24" s="128"/>
      <c r="F24" s="128"/>
      <c r="G24" s="128"/>
      <c r="H24" s="128"/>
      <c r="I24" s="128"/>
    </row>
    <row r="25" spans="2:9" s="6" customFormat="1" ht="118.5" customHeight="1" x14ac:dyDescent="0.2">
      <c r="B25" s="60">
        <v>2</v>
      </c>
      <c r="C25" s="141" t="s">
        <v>228</v>
      </c>
      <c r="D25" s="128"/>
      <c r="E25" s="128"/>
      <c r="F25" s="128"/>
      <c r="G25" s="128"/>
      <c r="H25" s="128"/>
      <c r="I25" s="128"/>
    </row>
    <row r="26" spans="2:9" s="6" customFormat="1" ht="85.5" customHeight="1" x14ac:dyDescent="0.2">
      <c r="B26" s="60">
        <v>3</v>
      </c>
      <c r="C26" s="141" t="s">
        <v>230</v>
      </c>
      <c r="D26" s="128"/>
      <c r="E26" s="128"/>
      <c r="F26" s="128"/>
      <c r="G26" s="128"/>
      <c r="H26" s="128"/>
      <c r="I26" s="128"/>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2" activePane="bottomRight" state="frozen"/>
      <selection activeCell="E12" sqref="E12"/>
      <selection pane="topRight" activeCell="E12" sqref="E12"/>
      <selection pane="bottomLeft" activeCell="E12" sqref="E12"/>
      <selection pane="bottomRight" activeCell="J23" sqref="J23"/>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7" t="s">
        <v>231</v>
      </c>
      <c r="C1" s="127"/>
      <c r="D1" s="127"/>
      <c r="E1" s="127"/>
      <c r="F1" s="127"/>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32" t="s">
        <v>2</v>
      </c>
      <c r="C3" s="133"/>
      <c r="D3" s="149" t="str">
        <f>'Cover sheet'!C5</f>
        <v>Essex &amp; Suffolk Water</v>
      </c>
      <c r="E3" s="150"/>
      <c r="F3" s="151"/>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32" t="s">
        <v>329</v>
      </c>
      <c r="C4" s="133"/>
      <c r="D4" s="149" t="str">
        <f>'Cover sheet'!C6</f>
        <v>Northern Central</v>
      </c>
      <c r="E4" s="150"/>
      <c r="F4" s="151"/>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232</v>
      </c>
      <c r="E7" s="37" t="s">
        <v>46</v>
      </c>
      <c r="F7" s="37">
        <v>2</v>
      </c>
      <c r="H7" s="118">
        <v>8.5653253309428603</v>
      </c>
      <c r="I7" s="118">
        <v>10.607124872505665</v>
      </c>
      <c r="J7" s="118">
        <v>11.981744449585676</v>
      </c>
      <c r="K7" s="101">
        <v>13.109264958649874</v>
      </c>
      <c r="L7" s="101">
        <v>13.114819947630167</v>
      </c>
      <c r="M7" s="101">
        <v>13.113477520644665</v>
      </c>
      <c r="N7" s="101">
        <v>13.092814236879349</v>
      </c>
      <c r="O7" s="101">
        <v>13.08788313344121</v>
      </c>
      <c r="P7" s="101">
        <v>13.075699336826801</v>
      </c>
      <c r="Q7" s="101">
        <v>13.080397561192513</v>
      </c>
      <c r="R7" s="101">
        <v>13.085610922425985</v>
      </c>
      <c r="S7" s="101">
        <v>13.085304420441389</v>
      </c>
      <c r="T7" s="101">
        <v>13.097696088254452</v>
      </c>
      <c r="U7" s="101">
        <v>13.104486826807261</v>
      </c>
      <c r="V7" s="101">
        <v>13.111729610711336</v>
      </c>
      <c r="W7" s="101">
        <v>13.113426774740219</v>
      </c>
      <c r="X7" s="101">
        <v>13.127452090382576</v>
      </c>
      <c r="Y7" s="101">
        <v>13.135878380388021</v>
      </c>
      <c r="Z7" s="101">
        <v>13.144650865346193</v>
      </c>
      <c r="AA7" s="101">
        <v>13.147884398698807</v>
      </c>
      <c r="AB7" s="101">
        <v>13.163153294473886</v>
      </c>
      <c r="AC7" s="101">
        <v>13.172847021371126</v>
      </c>
      <c r="AD7" s="101">
        <v>13.182813502848148</v>
      </c>
      <c r="AE7" s="101">
        <v>13.187266781926155</v>
      </c>
      <c r="AF7" s="101">
        <v>13.203510340303183</v>
      </c>
      <c r="AG7" s="101">
        <v>13.214214004576206</v>
      </c>
      <c r="AH7" s="101">
        <v>13.204598687589169</v>
      </c>
      <c r="AI7" s="101">
        <v>13.210374716669321</v>
      </c>
      <c r="AJ7" s="101">
        <v>13.227727402001619</v>
      </c>
      <c r="AK7" s="101">
        <v>13.239572614431381</v>
      </c>
      <c r="AL7" s="101">
        <v>13.251593302935362</v>
      </c>
      <c r="AM7" s="101">
        <v>13.266023930162191</v>
      </c>
      <c r="AN7" s="101">
        <v>13.26949492841959</v>
      </c>
      <c r="AO7" s="101">
        <v>13.282381556928158</v>
      </c>
      <c r="AP7" s="101">
        <v>13.295408371835947</v>
      </c>
      <c r="AQ7" s="101">
        <v>13.30297826603055</v>
      </c>
      <c r="AR7" s="101">
        <v>13.321754783391953</v>
      </c>
      <c r="AS7" s="101">
        <v>13.335106801241636</v>
      </c>
      <c r="AT7" s="101">
        <v>13.348579939454794</v>
      </c>
      <c r="AU7" s="101">
        <v>13.356638118624687</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1">
        <v>2</v>
      </c>
      <c r="C8" s="30" t="s">
        <v>161</v>
      </c>
      <c r="D8" s="31" t="s">
        <v>234</v>
      </c>
      <c r="E8" s="31" t="s">
        <v>46</v>
      </c>
      <c r="F8" s="31">
        <v>2</v>
      </c>
      <c r="H8" s="118">
        <v>6.0864221770316362E-2</v>
      </c>
      <c r="I8" s="118">
        <v>7.5642951764166355E-2</v>
      </c>
      <c r="J8" s="118">
        <v>9.6799962455406785E-2</v>
      </c>
      <c r="K8" s="101">
        <v>7.0450996980071068E-2</v>
      </c>
      <c r="L8" s="101">
        <v>7.022599782794714E-2</v>
      </c>
      <c r="M8" s="101">
        <v>7.0000998675823212E-2</v>
      </c>
      <c r="N8" s="101">
        <v>6.9775999989360571E-2</v>
      </c>
      <c r="O8" s="101">
        <v>6.9550993386656046E-2</v>
      </c>
      <c r="P8" s="101">
        <v>6.9325994234532118E-2</v>
      </c>
      <c r="Q8" s="101">
        <v>6.9100995315238833E-2</v>
      </c>
      <c r="R8" s="101">
        <v>6.8875996395945549E-2</v>
      </c>
      <c r="S8" s="101">
        <v>6.8650997243821621E-2</v>
      </c>
      <c r="T8" s="101">
        <v>6.8425998324528337E-2</v>
      </c>
      <c r="U8" s="101">
        <v>6.8200999172404408E-2</v>
      </c>
      <c r="V8" s="101">
        <v>6.7975992802530527E-2</v>
      </c>
      <c r="W8" s="101">
        <v>6.7750993650406599E-2</v>
      </c>
      <c r="X8" s="101">
        <v>6.7525994731113315E-2</v>
      </c>
      <c r="Y8" s="101">
        <v>6.730099581182003E-2</v>
      </c>
      <c r="Z8" s="101">
        <v>6.7075996659696102E-2</v>
      </c>
      <c r="AA8" s="101">
        <v>6.6850997740402818E-2</v>
      </c>
      <c r="AB8" s="101">
        <v>6.662599858827889E-2</v>
      </c>
      <c r="AC8" s="101">
        <v>6.6400999668985605E-2</v>
      </c>
      <c r="AD8" s="101">
        <v>6.6175993299111724E-2</v>
      </c>
      <c r="AE8" s="101">
        <v>6.5950994146987796E-2</v>
      </c>
      <c r="AF8" s="101">
        <v>6.5725995227694511E-2</v>
      </c>
      <c r="AG8" s="101">
        <v>6.5500996075570583E-2</v>
      </c>
      <c r="AH8" s="101">
        <v>6.5275997156277299E-2</v>
      </c>
      <c r="AI8" s="101">
        <v>6.5050998236984015E-2</v>
      </c>
      <c r="AJ8" s="101">
        <v>6.4825999084860086E-2</v>
      </c>
      <c r="AK8" s="101">
        <v>6.4600992714986205E-2</v>
      </c>
      <c r="AL8" s="101">
        <v>6.4375993562862277E-2</v>
      </c>
      <c r="AM8" s="101">
        <v>6.4150994643568993E-2</v>
      </c>
      <c r="AN8" s="101">
        <v>6.3925995491445065E-2</v>
      </c>
      <c r="AO8" s="101">
        <v>6.370099657215178E-2</v>
      </c>
      <c r="AP8" s="101">
        <v>6.3475997652858496E-2</v>
      </c>
      <c r="AQ8" s="101">
        <v>6.3250998500734568E-2</v>
      </c>
      <c r="AR8" s="101">
        <v>6.3025999581441283E-2</v>
      </c>
      <c r="AS8" s="101">
        <v>6.2800992978736758E-2</v>
      </c>
      <c r="AT8" s="101">
        <v>6.2575994059443474E-2</v>
      </c>
      <c r="AU8" s="101">
        <v>6.2350995140150189E-2</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1">
        <v>3</v>
      </c>
      <c r="C9" s="30" t="s">
        <v>164</v>
      </c>
      <c r="D9" s="31" t="s">
        <v>236</v>
      </c>
      <c r="E9" s="31" t="s">
        <v>46</v>
      </c>
      <c r="F9" s="31">
        <v>2</v>
      </c>
      <c r="H9" s="118">
        <v>18.52088260203659</v>
      </c>
      <c r="I9" s="118">
        <v>16.926727473735809</v>
      </c>
      <c r="J9" s="118">
        <v>15.875945031642914</v>
      </c>
      <c r="K9" s="101">
        <v>17.028566360473633</v>
      </c>
      <c r="L9" s="101">
        <v>17.222122192382813</v>
      </c>
      <c r="M9" s="101">
        <v>17.382596969604492</v>
      </c>
      <c r="N9" s="101">
        <v>17.526025772094727</v>
      </c>
      <c r="O9" s="101">
        <v>17.655477523803711</v>
      </c>
      <c r="P9" s="101">
        <v>17.778623580932617</v>
      </c>
      <c r="Q9" s="101">
        <v>17.881322860717773</v>
      </c>
      <c r="R9" s="101">
        <v>17.970544815063477</v>
      </c>
      <c r="S9" s="101">
        <v>18.054023742675781</v>
      </c>
      <c r="T9" s="101">
        <v>18.135837554931641</v>
      </c>
      <c r="U9" s="101">
        <v>18.232246398925781</v>
      </c>
      <c r="V9" s="101">
        <v>18.337230682373047</v>
      </c>
      <c r="W9" s="101">
        <v>18.414764404296875</v>
      </c>
      <c r="X9" s="101">
        <v>18.526987075805664</v>
      </c>
      <c r="Y9" s="101">
        <v>18.687305450439453</v>
      </c>
      <c r="Z9" s="101">
        <v>18.902126312255859</v>
      </c>
      <c r="AA9" s="101">
        <v>19.098760604858398</v>
      </c>
      <c r="AB9" s="101">
        <v>19.308181762695313</v>
      </c>
      <c r="AC9" s="101">
        <v>19.516189575195313</v>
      </c>
      <c r="AD9" s="101">
        <v>19.727607727050781</v>
      </c>
      <c r="AE9" s="101">
        <v>19.933376312255859</v>
      </c>
      <c r="AF9" s="101">
        <v>20.139251708984375</v>
      </c>
      <c r="AG9" s="101">
        <v>20.34400749206543</v>
      </c>
      <c r="AH9" s="101">
        <v>20.425323486328125</v>
      </c>
      <c r="AI9" s="101">
        <v>20.647769927978516</v>
      </c>
      <c r="AJ9" s="101">
        <v>20.869264602661133</v>
      </c>
      <c r="AK9" s="101">
        <v>21.09269905090332</v>
      </c>
      <c r="AL9" s="101">
        <v>21.314807891845703</v>
      </c>
      <c r="AM9" s="101">
        <v>21.532815933227539</v>
      </c>
      <c r="AN9" s="101">
        <v>21.7548828125</v>
      </c>
      <c r="AO9" s="101">
        <v>21.976360321044922</v>
      </c>
      <c r="AP9" s="101">
        <v>22.200054168701172</v>
      </c>
      <c r="AQ9" s="101">
        <v>22.421968460083008</v>
      </c>
      <c r="AR9" s="101">
        <v>22.641143798828125</v>
      </c>
      <c r="AS9" s="101">
        <v>22.862926483154297</v>
      </c>
      <c r="AT9" s="101">
        <v>23.081541061401367</v>
      </c>
      <c r="AU9" s="101">
        <v>23.301982879638672</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1">
        <v>4</v>
      </c>
      <c r="C10" s="30" t="s">
        <v>238</v>
      </c>
      <c r="D10" s="31" t="s">
        <v>239</v>
      </c>
      <c r="E10" s="31" t="s">
        <v>46</v>
      </c>
      <c r="F10" s="31">
        <v>2</v>
      </c>
      <c r="H10" s="118">
        <v>13.265645295381546</v>
      </c>
      <c r="I10" s="118">
        <v>13.5183265209198</v>
      </c>
      <c r="J10" s="118">
        <v>14.131125569343567</v>
      </c>
      <c r="K10" s="101">
        <v>12.228813171386719</v>
      </c>
      <c r="L10" s="101">
        <v>11.945755958557129</v>
      </c>
      <c r="M10" s="101">
        <v>11.68911075592041</v>
      </c>
      <c r="N10" s="101">
        <v>11.46528148651123</v>
      </c>
      <c r="O10" s="101">
        <v>11.24901294708252</v>
      </c>
      <c r="P10" s="101">
        <v>11.055274963378906</v>
      </c>
      <c r="Q10" s="101">
        <v>10.894177436828613</v>
      </c>
      <c r="R10" s="101">
        <v>10.752731323242188</v>
      </c>
      <c r="S10" s="101">
        <v>10.621118545532227</v>
      </c>
      <c r="T10" s="101">
        <v>10.463619232177734</v>
      </c>
      <c r="U10" s="101">
        <v>10.31602668762207</v>
      </c>
      <c r="V10" s="101">
        <v>10.177640914916992</v>
      </c>
      <c r="W10" s="101">
        <v>10.04802417755127</v>
      </c>
      <c r="X10" s="101">
        <v>9.9150714874267578</v>
      </c>
      <c r="Y10" s="101">
        <v>9.8068580627441406</v>
      </c>
      <c r="Z10" s="101">
        <v>9.735630989074707</v>
      </c>
      <c r="AA10" s="101">
        <v>9.6682872772216797</v>
      </c>
      <c r="AB10" s="101">
        <v>9.609222412109375</v>
      </c>
      <c r="AC10" s="101">
        <v>9.5482368469238281</v>
      </c>
      <c r="AD10" s="101">
        <v>9.4791440963745117</v>
      </c>
      <c r="AE10" s="101">
        <v>9.4089584350585938</v>
      </c>
      <c r="AF10" s="101">
        <v>9.3377847671508789</v>
      </c>
      <c r="AG10" s="101">
        <v>9.2634296417236328</v>
      </c>
      <c r="AH10" s="101">
        <v>9.1880283355712891</v>
      </c>
      <c r="AI10" s="101">
        <v>9.1098251342773438</v>
      </c>
      <c r="AJ10" s="101">
        <v>9.0392284393310547</v>
      </c>
      <c r="AK10" s="101">
        <v>8.9646415710449219</v>
      </c>
      <c r="AL10" s="101">
        <v>8.89166259765625</v>
      </c>
      <c r="AM10" s="101">
        <v>8.8204269409179688</v>
      </c>
      <c r="AN10" s="101">
        <v>8.7438974380493164</v>
      </c>
      <c r="AO10" s="101">
        <v>8.6633701324462891</v>
      </c>
      <c r="AP10" s="101">
        <v>8.580073356628418</v>
      </c>
      <c r="AQ10" s="101">
        <v>8.4929904937744141</v>
      </c>
      <c r="AR10" s="101">
        <v>8.4031906127929688</v>
      </c>
      <c r="AS10" s="101">
        <v>8.3103094100952148</v>
      </c>
      <c r="AT10" s="101">
        <v>8.2292881011962891</v>
      </c>
      <c r="AU10" s="101">
        <v>8.1484766006469727</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1">
        <v>5</v>
      </c>
      <c r="C11" s="30" t="s">
        <v>170</v>
      </c>
      <c r="D11" s="31" t="s">
        <v>241</v>
      </c>
      <c r="E11" s="31" t="s">
        <v>172</v>
      </c>
      <c r="F11" s="31">
        <v>1</v>
      </c>
      <c r="H11" s="120">
        <v>148.66124330869781</v>
      </c>
      <c r="I11" s="118">
        <v>129.30975833045508</v>
      </c>
      <c r="J11" s="118">
        <v>123.34149333278209</v>
      </c>
      <c r="K11" s="103">
        <v>126.4</v>
      </c>
      <c r="L11" s="103">
        <v>125.1</v>
      </c>
      <c r="M11" s="103">
        <v>123.8</v>
      </c>
      <c r="N11" s="103">
        <v>122.5</v>
      </c>
      <c r="O11" s="103">
        <v>121.4</v>
      </c>
      <c r="P11" s="103">
        <v>120.2</v>
      </c>
      <c r="Q11" s="103">
        <v>119.2</v>
      </c>
      <c r="R11" s="103">
        <v>118.1</v>
      </c>
      <c r="S11" s="103">
        <v>117.1</v>
      </c>
      <c r="T11" s="103">
        <v>116.2</v>
      </c>
      <c r="U11" s="103">
        <v>115.3</v>
      </c>
      <c r="V11" s="103">
        <v>114.5</v>
      </c>
      <c r="W11" s="103">
        <v>113.5</v>
      </c>
      <c r="X11" s="103">
        <v>112.8</v>
      </c>
      <c r="Y11" s="103">
        <v>112.4</v>
      </c>
      <c r="Z11" s="103">
        <v>112.4</v>
      </c>
      <c r="AA11" s="103">
        <v>112.2</v>
      </c>
      <c r="AB11" s="103">
        <v>112.1</v>
      </c>
      <c r="AC11" s="103">
        <v>112.1</v>
      </c>
      <c r="AD11" s="103">
        <v>112</v>
      </c>
      <c r="AE11" s="103">
        <v>112</v>
      </c>
      <c r="AF11" s="103">
        <v>111.9</v>
      </c>
      <c r="AG11" s="103">
        <v>111.9</v>
      </c>
      <c r="AH11" s="103">
        <v>111.1</v>
      </c>
      <c r="AI11" s="103">
        <v>111.2</v>
      </c>
      <c r="AJ11" s="103">
        <v>111.2</v>
      </c>
      <c r="AK11" s="103">
        <v>111.2</v>
      </c>
      <c r="AL11" s="103">
        <v>111.3</v>
      </c>
      <c r="AM11" s="103">
        <v>111.3</v>
      </c>
      <c r="AN11" s="103">
        <v>111.4</v>
      </c>
      <c r="AO11" s="103">
        <v>111.4</v>
      </c>
      <c r="AP11" s="103">
        <v>111.4</v>
      </c>
      <c r="AQ11" s="103">
        <v>111.5</v>
      </c>
      <c r="AR11" s="103">
        <v>111.5</v>
      </c>
      <c r="AS11" s="103">
        <v>111.5</v>
      </c>
      <c r="AT11" s="103">
        <v>111.6</v>
      </c>
      <c r="AU11" s="103">
        <v>111.6</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1">
        <v>6</v>
      </c>
      <c r="C12" s="30" t="s">
        <v>174</v>
      </c>
      <c r="D12" s="31" t="s">
        <v>243</v>
      </c>
      <c r="E12" s="31" t="s">
        <v>172</v>
      </c>
      <c r="F12" s="31">
        <v>1</v>
      </c>
      <c r="H12" s="121">
        <v>151.44921464429194</v>
      </c>
      <c r="I12" s="118">
        <v>149.22198564486922</v>
      </c>
      <c r="J12" s="118">
        <v>151.27895187336244</v>
      </c>
      <c r="K12" s="101">
        <v>143.6</v>
      </c>
      <c r="L12" s="101">
        <v>142.6</v>
      </c>
      <c r="M12" s="101">
        <v>141.5</v>
      </c>
      <c r="N12" s="101">
        <v>140.6</v>
      </c>
      <c r="O12" s="101">
        <v>139.6</v>
      </c>
      <c r="P12" s="101">
        <v>138.69999999999999</v>
      </c>
      <c r="Q12" s="101">
        <v>137.80000000000001</v>
      </c>
      <c r="R12" s="101">
        <v>136.9</v>
      </c>
      <c r="S12" s="101">
        <v>136.1</v>
      </c>
      <c r="T12" s="101">
        <v>135</v>
      </c>
      <c r="U12" s="101">
        <v>134.1</v>
      </c>
      <c r="V12" s="101">
        <v>133.30000000000001</v>
      </c>
      <c r="W12" s="101">
        <v>132.4</v>
      </c>
      <c r="X12" s="101">
        <v>131.6</v>
      </c>
      <c r="Y12" s="101">
        <v>131.19999999999999</v>
      </c>
      <c r="Z12" s="101">
        <v>131.1</v>
      </c>
      <c r="AA12" s="101">
        <v>131.1</v>
      </c>
      <c r="AB12" s="101">
        <v>131</v>
      </c>
      <c r="AC12" s="101">
        <v>130.9</v>
      </c>
      <c r="AD12" s="101">
        <v>130.80000000000001</v>
      </c>
      <c r="AE12" s="101">
        <v>130.80000000000001</v>
      </c>
      <c r="AF12" s="101">
        <v>130.69999999999999</v>
      </c>
      <c r="AG12" s="101">
        <v>130.6</v>
      </c>
      <c r="AH12" s="101">
        <v>130.6</v>
      </c>
      <c r="AI12" s="101">
        <v>130.6</v>
      </c>
      <c r="AJ12" s="101">
        <v>130.5</v>
      </c>
      <c r="AK12" s="101">
        <v>130.5</v>
      </c>
      <c r="AL12" s="101">
        <v>130.4</v>
      </c>
      <c r="AM12" s="101">
        <v>130.30000000000001</v>
      </c>
      <c r="AN12" s="101">
        <v>130.30000000000001</v>
      </c>
      <c r="AO12" s="101">
        <v>130.19999999999999</v>
      </c>
      <c r="AP12" s="101">
        <v>130.19999999999999</v>
      </c>
      <c r="AQ12" s="101">
        <v>130.19999999999999</v>
      </c>
      <c r="AR12" s="101">
        <v>130.19999999999999</v>
      </c>
      <c r="AS12" s="101">
        <v>130.30000000000001</v>
      </c>
      <c r="AT12" s="101">
        <v>130.30000000000001</v>
      </c>
      <c r="AU12" s="101">
        <v>130.30000000000001</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1">
        <v>7</v>
      </c>
      <c r="C13" s="30" t="s">
        <v>177</v>
      </c>
      <c r="D13" s="31" t="s">
        <v>245</v>
      </c>
      <c r="E13" s="31" t="s">
        <v>172</v>
      </c>
      <c r="F13" s="31">
        <v>1</v>
      </c>
      <c r="H13" s="120">
        <v>149.81218602503287</v>
      </c>
      <c r="I13" s="118">
        <v>137.45399881630249</v>
      </c>
      <c r="J13" s="118">
        <v>135.09006158578151</v>
      </c>
      <c r="K13" s="103">
        <v>133.05006934361867</v>
      </c>
      <c r="L13" s="103">
        <v>131.68300098155376</v>
      </c>
      <c r="M13" s="103">
        <v>130.3400793207885</v>
      </c>
      <c r="N13" s="103">
        <v>129.08626394536913</v>
      </c>
      <c r="O13" s="103">
        <v>127.85933425739555</v>
      </c>
      <c r="P13" s="103">
        <v>126.70486995064824</v>
      </c>
      <c r="Q13" s="103">
        <v>125.5790446348276</v>
      </c>
      <c r="R13" s="103">
        <v>124.52390447464717</v>
      </c>
      <c r="S13" s="103">
        <v>123.5062788765327</v>
      </c>
      <c r="T13" s="103">
        <v>122.41237866568055</v>
      </c>
      <c r="U13" s="103">
        <v>121.43093647366941</v>
      </c>
      <c r="V13" s="103">
        <v>120.55337609818444</v>
      </c>
      <c r="W13" s="103">
        <v>119.56725586105323</v>
      </c>
      <c r="X13" s="103">
        <v>118.7417744981996</v>
      </c>
      <c r="Y13" s="103">
        <v>118.25263363000975</v>
      </c>
      <c r="Z13" s="103">
        <v>118.12789857009723</v>
      </c>
      <c r="AA13" s="103">
        <v>117.91922195016528</v>
      </c>
      <c r="AB13" s="103">
        <v>117.76209692766257</v>
      </c>
      <c r="AC13" s="103">
        <v>117.62580566196611</v>
      </c>
      <c r="AD13" s="103">
        <v>117.51262792187462</v>
      </c>
      <c r="AE13" s="103">
        <v>117.38683166195695</v>
      </c>
      <c r="AF13" s="103">
        <v>117.26328728923848</v>
      </c>
      <c r="AG13" s="103">
        <v>117.12778145227841</v>
      </c>
      <c r="AH13" s="103">
        <v>116.5181632025848</v>
      </c>
      <c r="AI13" s="103">
        <v>116.46654526285351</v>
      </c>
      <c r="AJ13" s="103">
        <v>116.41210170150165</v>
      </c>
      <c r="AK13" s="103">
        <v>116.3513040702652</v>
      </c>
      <c r="AL13" s="103">
        <v>116.2997462640182</v>
      </c>
      <c r="AM13" s="103">
        <v>116.24370258752272</v>
      </c>
      <c r="AN13" s="103">
        <v>116.19074307486903</v>
      </c>
      <c r="AO13" s="103">
        <v>116.1357446820324</v>
      </c>
      <c r="AP13" s="103">
        <v>116.09809863783155</v>
      </c>
      <c r="AQ13" s="103">
        <v>116.0596367822463</v>
      </c>
      <c r="AR13" s="103">
        <v>116.02373166358252</v>
      </c>
      <c r="AS13" s="103">
        <v>115.98433674047902</v>
      </c>
      <c r="AT13" s="103">
        <v>115.95125229235849</v>
      </c>
      <c r="AU13" s="103">
        <v>115.91193374733051</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1">
        <v>8</v>
      </c>
      <c r="C14" s="30" t="s">
        <v>180</v>
      </c>
      <c r="D14" s="31" t="s">
        <v>247</v>
      </c>
      <c r="E14" s="31" t="s">
        <v>46</v>
      </c>
      <c r="F14" s="31">
        <v>2</v>
      </c>
      <c r="H14" s="118">
        <v>3.2511492175401404</v>
      </c>
      <c r="I14" s="118">
        <v>2.7140565583487488</v>
      </c>
      <c r="J14" s="118">
        <v>2.6638135562893002</v>
      </c>
      <c r="K14" s="101">
        <v>1.9465047921985388</v>
      </c>
      <c r="L14" s="101">
        <v>1.8672827081754804</v>
      </c>
      <c r="M14" s="101">
        <v>1.8299358412623405</v>
      </c>
      <c r="N14" s="101">
        <v>1.7925903634168208</v>
      </c>
      <c r="O14" s="101">
        <v>1.755244420375675</v>
      </c>
      <c r="P14" s="101">
        <v>1.7178985816426575</v>
      </c>
      <c r="Q14" s="101">
        <v>1.680552575038746</v>
      </c>
      <c r="R14" s="101">
        <v>1.6469411086291075</v>
      </c>
      <c r="S14" s="101">
        <v>1.6133296014741063</v>
      </c>
      <c r="T14" s="101">
        <v>1.5797181201633066</v>
      </c>
      <c r="U14" s="101">
        <v>1.5461066167335957</v>
      </c>
      <c r="V14" s="101">
        <v>1.5124950795434415</v>
      </c>
      <c r="W14" s="101">
        <v>1.4822447416372597</v>
      </c>
      <c r="X14" s="101">
        <v>1.4519944295752794</v>
      </c>
      <c r="Y14" s="101">
        <v>1.4217440392822027</v>
      </c>
      <c r="Z14" s="101">
        <v>1.3914936976507306</v>
      </c>
      <c r="AA14" s="101">
        <v>1.3612433669622988</v>
      </c>
      <c r="AB14" s="101">
        <v>1.3340180616360158</v>
      </c>
      <c r="AC14" s="101">
        <v>1.3067926927469671</v>
      </c>
      <c r="AD14" s="101">
        <v>1.279567431891337</v>
      </c>
      <c r="AE14" s="101">
        <v>1.2523420408833772</v>
      </c>
      <c r="AF14" s="101">
        <v>1.2251167874783278</v>
      </c>
      <c r="AG14" s="101">
        <v>1.2251167604699731</v>
      </c>
      <c r="AH14" s="101">
        <v>1.2251167742069811</v>
      </c>
      <c r="AI14" s="101">
        <v>1.2251167842186987</v>
      </c>
      <c r="AJ14" s="101">
        <v>1.2251167534850538</v>
      </c>
      <c r="AK14" s="101">
        <v>1.2251167858485132</v>
      </c>
      <c r="AL14" s="101">
        <v>1.2251167588401586</v>
      </c>
      <c r="AM14" s="101">
        <v>1.2251167427748442</v>
      </c>
      <c r="AN14" s="101">
        <v>1.2251167753711343</v>
      </c>
      <c r="AO14" s="101">
        <v>1.2251167742069811</v>
      </c>
      <c r="AP14" s="101">
        <v>1.2251167506910861</v>
      </c>
      <c r="AQ14" s="101">
        <v>1.2251167423091829</v>
      </c>
      <c r="AR14" s="101">
        <v>1.2251167746726424</v>
      </c>
      <c r="AS14" s="101">
        <v>1.2251167737413198</v>
      </c>
      <c r="AT14" s="101">
        <v>1.225116791203618</v>
      </c>
      <c r="AU14" s="101">
        <v>1.2251167714130133</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1">
        <v>9</v>
      </c>
      <c r="C15" s="30" t="s">
        <v>183</v>
      </c>
      <c r="D15" s="31" t="s">
        <v>249</v>
      </c>
      <c r="E15" s="31" t="s">
        <v>185</v>
      </c>
      <c r="F15" s="31">
        <v>2</v>
      </c>
      <c r="H15" s="118">
        <v>31.587554951389741</v>
      </c>
      <c r="I15" s="118">
        <v>26.172446357033014</v>
      </c>
      <c r="J15" s="118">
        <v>25.597100731682445</v>
      </c>
      <c r="K15" s="101">
        <v>17.998380407251453</v>
      </c>
      <c r="L15" s="101">
        <v>17.132769071407456</v>
      </c>
      <c r="M15" s="101">
        <v>16.668788222523492</v>
      </c>
      <c r="N15" s="101">
        <v>16.211979920824792</v>
      </c>
      <c r="O15" s="101">
        <v>15.763136189870973</v>
      </c>
      <c r="P15" s="101">
        <v>15.319324558500517</v>
      </c>
      <c r="Q15" s="101">
        <v>14.881858369473468</v>
      </c>
      <c r="R15" s="101">
        <v>14.483785551333524</v>
      </c>
      <c r="S15" s="101">
        <v>14.092327475617038</v>
      </c>
      <c r="T15" s="101">
        <v>13.706177665246752</v>
      </c>
      <c r="U15" s="101">
        <v>13.325594468921505</v>
      </c>
      <c r="V15" s="101">
        <v>12.950265796177156</v>
      </c>
      <c r="W15" s="101">
        <v>12.609645311457557</v>
      </c>
      <c r="X15" s="101">
        <v>12.273073434837556</v>
      </c>
      <c r="Y15" s="101">
        <v>11.941697864715845</v>
      </c>
      <c r="Z15" s="101">
        <v>11.615192794945752</v>
      </c>
      <c r="AA15" s="101">
        <v>11.293073249808462</v>
      </c>
      <c r="AB15" s="101">
        <v>11.000414021712277</v>
      </c>
      <c r="AC15" s="101">
        <v>10.712978751001199</v>
      </c>
      <c r="AD15" s="101">
        <v>10.429320734709881</v>
      </c>
      <c r="AE15" s="101">
        <v>10.150399808879618</v>
      </c>
      <c r="AF15" s="101">
        <v>9.874820863894719</v>
      </c>
      <c r="AG15" s="101">
        <v>9.8205194528882647</v>
      </c>
      <c r="AH15" s="101">
        <v>9.7666383647490349</v>
      </c>
      <c r="AI15" s="101">
        <v>9.7140440034672562</v>
      </c>
      <c r="AJ15" s="101">
        <v>9.6624582936299213</v>
      </c>
      <c r="AK15" s="101">
        <v>9.6109907267336574</v>
      </c>
      <c r="AL15" s="101">
        <v>9.5608038504450281</v>
      </c>
      <c r="AM15" s="101">
        <v>9.5125048605483773</v>
      </c>
      <c r="AN15" s="101">
        <v>9.4637814546016052</v>
      </c>
      <c r="AO15" s="101">
        <v>9.4159309021615165</v>
      </c>
      <c r="AP15" s="101">
        <v>9.3683928686367128</v>
      </c>
      <c r="AQ15" s="101">
        <v>9.3220604052560443</v>
      </c>
      <c r="AR15" s="101">
        <v>9.2772107263226076</v>
      </c>
      <c r="AS15" s="101">
        <v>9.2322426090473488</v>
      </c>
      <c r="AT15" s="101">
        <v>9.1887966751206065</v>
      </c>
      <c r="AU15" s="101">
        <v>9.1453685809733045</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1">
        <v>10</v>
      </c>
      <c r="C16" s="30" t="s">
        <v>187</v>
      </c>
      <c r="D16" s="31" t="s">
        <v>251</v>
      </c>
      <c r="E16" s="31" t="s">
        <v>189</v>
      </c>
      <c r="F16" s="31">
        <v>2</v>
      </c>
      <c r="H16" s="118">
        <v>64.872001647949219</v>
      </c>
      <c r="I16" s="118">
        <v>66.096000671386719</v>
      </c>
      <c r="J16" s="118">
        <v>67.499000549316406</v>
      </c>
      <c r="K16" s="101">
        <v>69.246759256115183</v>
      </c>
      <c r="L16" s="101">
        <v>70.553878854261711</v>
      </c>
      <c r="M16" s="101">
        <v>71.727880484191701</v>
      </c>
      <c r="N16" s="101">
        <v>72.80566867836751</v>
      </c>
      <c r="O16" s="101">
        <v>73.827204482397065</v>
      </c>
      <c r="P16" s="101">
        <v>74.782871310831979</v>
      </c>
      <c r="Q16" s="101">
        <v>75.653460084227845</v>
      </c>
      <c r="R16" s="101">
        <v>76.442166347289458</v>
      </c>
      <c r="S16" s="101">
        <v>77.20302271633409</v>
      </c>
      <c r="T16" s="101">
        <v>77.96344683249481</v>
      </c>
      <c r="U16" s="101">
        <v>78.720351204974577</v>
      </c>
      <c r="V16" s="101">
        <v>79.475173918763176</v>
      </c>
      <c r="W16" s="101">
        <v>80.219098303234205</v>
      </c>
      <c r="X16" s="101">
        <v>80.965839182259515</v>
      </c>
      <c r="Y16" s="101">
        <v>81.703897687373683</v>
      </c>
      <c r="Z16" s="101">
        <v>82.434804659569636</v>
      </c>
      <c r="AA16" s="101">
        <v>83.161982169141993</v>
      </c>
      <c r="AB16" s="101">
        <v>83.882869730936363</v>
      </c>
      <c r="AC16" s="101">
        <v>84.585028213215992</v>
      </c>
      <c r="AD16" s="101">
        <v>85.28223372832872</v>
      </c>
      <c r="AE16" s="101">
        <v>85.962089255219325</v>
      </c>
      <c r="AF16" s="101">
        <v>86.639023174764588</v>
      </c>
      <c r="AG16" s="101">
        <v>87.315840820549056</v>
      </c>
      <c r="AH16" s="101">
        <v>87.994804382557049</v>
      </c>
      <c r="AI16" s="101">
        <v>88.66505873366259</v>
      </c>
      <c r="AJ16" s="101">
        <v>89.329700296046212</v>
      </c>
      <c r="AK16" s="101">
        <v>89.999783382518217</v>
      </c>
      <c r="AL16" s="101">
        <v>90.660398215288296</v>
      </c>
      <c r="AM16" s="101">
        <v>91.303250269731507</v>
      </c>
      <c r="AN16" s="101">
        <v>91.958055814029649</v>
      </c>
      <c r="AO16" s="101">
        <v>92.607864214805886</v>
      </c>
      <c r="AP16" s="101">
        <v>93.259935893351212</v>
      </c>
      <c r="AQ16" s="101">
        <v>93.902155879652128</v>
      </c>
      <c r="AR16" s="101">
        <v>94.530347581254318</v>
      </c>
      <c r="AS16" s="101">
        <v>95.166095998836681</v>
      </c>
      <c r="AT16" s="101">
        <v>95.786684407154098</v>
      </c>
      <c r="AU16" s="101">
        <v>96.412740722065791</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1">
        <v>11</v>
      </c>
      <c r="C17" s="30" t="s">
        <v>204</v>
      </c>
      <c r="D17" s="31" t="s">
        <v>253</v>
      </c>
      <c r="E17" s="31" t="s">
        <v>206</v>
      </c>
      <c r="F17" s="31">
        <v>0</v>
      </c>
      <c r="H17" s="122">
        <v>0.67881881725231552</v>
      </c>
      <c r="I17" s="122">
        <v>0.68570005616051755</v>
      </c>
      <c r="J17" s="123">
        <v>0.6971308634190726</v>
      </c>
      <c r="K17" s="104">
        <v>0.69484998353615302</v>
      </c>
      <c r="L17" s="104">
        <v>0.70226474779560399</v>
      </c>
      <c r="M17" s="104">
        <v>0.70857448998806716</v>
      </c>
      <c r="N17" s="104">
        <v>0.71387059091349714</v>
      </c>
      <c r="O17" s="104">
        <v>0.71861456863805684</v>
      </c>
      <c r="P17" s="104">
        <v>0.72259171665781119</v>
      </c>
      <c r="Q17" s="104">
        <v>0.72570304851603451</v>
      </c>
      <c r="R17" s="104">
        <v>0.72801682058682771</v>
      </c>
      <c r="S17" s="104">
        <v>0.73009996374014408</v>
      </c>
      <c r="T17" s="104">
        <v>0.73215309225979353</v>
      </c>
      <c r="U17" s="104">
        <v>0.7341700807490813</v>
      </c>
      <c r="V17" s="104">
        <v>0.73615498120429834</v>
      </c>
      <c r="W17" s="104">
        <v>0.7380898145715471</v>
      </c>
      <c r="X17" s="104">
        <v>0.74000490846763911</v>
      </c>
      <c r="Y17" s="104">
        <v>0.74187676750722842</v>
      </c>
      <c r="Z17" s="104">
        <v>0.74370982704423472</v>
      </c>
      <c r="AA17" s="104">
        <v>0.7455120399441868</v>
      </c>
      <c r="AB17" s="104">
        <v>0.74727912148348874</v>
      </c>
      <c r="AC17" s="104">
        <v>0.74898782229374328</v>
      </c>
      <c r="AD17" s="104">
        <v>0.75066652040065651</v>
      </c>
      <c r="AE17" s="104">
        <v>0.75229250563972139</v>
      </c>
      <c r="AF17" s="104">
        <v>0.75389440843466871</v>
      </c>
      <c r="AG17" s="104">
        <v>0.75547792402220804</v>
      </c>
      <c r="AH17" s="104">
        <v>0.75704750810174815</v>
      </c>
      <c r="AI17" s="104">
        <v>0.75858380815356086</v>
      </c>
      <c r="AJ17" s="104">
        <v>0.7600932205107761</v>
      </c>
      <c r="AK17" s="104">
        <v>0.76159573875420716</v>
      </c>
      <c r="AL17" s="104">
        <v>0.76306552340054379</v>
      </c>
      <c r="AM17" s="104">
        <v>0.76448931580534496</v>
      </c>
      <c r="AN17" s="104">
        <v>0.76591854406504056</v>
      </c>
      <c r="AO17" s="104">
        <v>0.76732447891637823</v>
      </c>
      <c r="AP17" s="104">
        <v>0.76871961440379799</v>
      </c>
      <c r="AQ17" s="104">
        <v>0.77008436989322104</v>
      </c>
      <c r="AR17" s="104">
        <v>0.77141285350702704</v>
      </c>
      <c r="AS17" s="104">
        <v>0.77274026714276323</v>
      </c>
      <c r="AT17" s="104">
        <v>0.7740308196052551</v>
      </c>
      <c r="AU17" s="104">
        <v>0.77531745069929114</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3"/>
      <c r="D18" s="74"/>
      <c r="E18" s="74"/>
      <c r="F18" s="73"/>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row>
    <row r="19" spans="2:88" x14ac:dyDescent="0.2"/>
    <row r="20" spans="2:88" x14ac:dyDescent="0.2"/>
    <row r="21" spans="2:88" ht="15" x14ac:dyDescent="0.25">
      <c r="B21" s="55" t="s">
        <v>335</v>
      </c>
      <c r="C21" s="26"/>
    </row>
    <row r="22" spans="2:88" x14ac:dyDescent="0.2">
      <c r="B22" s="26"/>
      <c r="C22" s="26"/>
    </row>
    <row r="23" spans="2:88" x14ac:dyDescent="0.2">
      <c r="B23" s="56"/>
      <c r="C23" s="26" t="s">
        <v>336</v>
      </c>
    </row>
    <row r="24" spans="2:88" x14ac:dyDescent="0.2">
      <c r="B24" s="26"/>
      <c r="C24" s="26"/>
    </row>
    <row r="25" spans="2:88" x14ac:dyDescent="0.2">
      <c r="B25" s="57"/>
      <c r="C25" s="26" t="s">
        <v>337</v>
      </c>
    </row>
    <row r="26" spans="2:88" x14ac:dyDescent="0.2"/>
    <row r="27" spans="2:88" x14ac:dyDescent="0.2"/>
    <row r="28" spans="2:88" x14ac:dyDescent="0.2"/>
    <row r="29" spans="2:88" s="26" customFormat="1" x14ac:dyDescent="0.2">
      <c r="B29" s="145" t="s">
        <v>343</v>
      </c>
      <c r="C29" s="146"/>
      <c r="D29" s="146"/>
      <c r="E29" s="146"/>
      <c r="F29" s="146"/>
      <c r="G29" s="146"/>
      <c r="H29" s="146"/>
      <c r="I29" s="147"/>
    </row>
    <row r="30" spans="2:88" x14ac:dyDescent="0.2"/>
    <row r="31" spans="2:88" s="6" customFormat="1" ht="12.75" x14ac:dyDescent="0.2">
      <c r="B31" s="59" t="s">
        <v>333</v>
      </c>
      <c r="C31" s="148" t="s">
        <v>331</v>
      </c>
      <c r="D31" s="148"/>
      <c r="E31" s="148"/>
      <c r="F31" s="148"/>
      <c r="G31" s="148"/>
      <c r="H31" s="148"/>
      <c r="I31" s="148"/>
    </row>
    <row r="32" spans="2:88" s="6" customFormat="1" ht="59.65" customHeight="1" x14ac:dyDescent="0.2">
      <c r="B32" s="60">
        <v>1</v>
      </c>
      <c r="C32" s="141" t="s">
        <v>233</v>
      </c>
      <c r="D32" s="128"/>
      <c r="E32" s="128"/>
      <c r="F32" s="128"/>
      <c r="G32" s="128"/>
      <c r="H32" s="128"/>
      <c r="I32" s="128"/>
    </row>
    <row r="33" spans="2:9" s="6" customFormat="1" ht="54" customHeight="1" x14ac:dyDescent="0.2">
      <c r="B33" s="60">
        <v>2</v>
      </c>
      <c r="C33" s="141" t="s">
        <v>235</v>
      </c>
      <c r="D33" s="128"/>
      <c r="E33" s="128"/>
      <c r="F33" s="128"/>
      <c r="G33" s="128"/>
      <c r="H33" s="128"/>
      <c r="I33" s="128"/>
    </row>
    <row r="34" spans="2:9" s="6" customFormat="1" ht="58.15" customHeight="1" x14ac:dyDescent="0.2">
      <c r="B34" s="60">
        <v>3</v>
      </c>
      <c r="C34" s="141" t="s">
        <v>237</v>
      </c>
      <c r="D34" s="128"/>
      <c r="E34" s="128"/>
      <c r="F34" s="128"/>
      <c r="G34" s="128"/>
      <c r="H34" s="128"/>
      <c r="I34" s="128"/>
    </row>
    <row r="35" spans="2:9" s="6" customFormat="1" ht="61.15" customHeight="1" x14ac:dyDescent="0.2">
      <c r="B35" s="60">
        <v>4</v>
      </c>
      <c r="C35" s="141" t="s">
        <v>240</v>
      </c>
      <c r="D35" s="128"/>
      <c r="E35" s="128"/>
      <c r="F35" s="128"/>
      <c r="G35" s="128"/>
      <c r="H35" s="128"/>
      <c r="I35" s="128"/>
    </row>
    <row r="36" spans="2:9" s="6" customFormat="1" ht="58.5" customHeight="1" x14ac:dyDescent="0.2">
      <c r="B36" s="60">
        <v>5</v>
      </c>
      <c r="C36" s="141" t="s">
        <v>242</v>
      </c>
      <c r="D36" s="128"/>
      <c r="E36" s="128"/>
      <c r="F36" s="128"/>
      <c r="G36" s="128"/>
      <c r="H36" s="128"/>
      <c r="I36" s="128"/>
    </row>
    <row r="37" spans="2:9" s="6" customFormat="1" ht="75.400000000000006" customHeight="1" x14ac:dyDescent="0.2">
      <c r="B37" s="60">
        <v>6</v>
      </c>
      <c r="C37" s="141" t="s">
        <v>244</v>
      </c>
      <c r="D37" s="128"/>
      <c r="E37" s="128"/>
      <c r="F37" s="128"/>
      <c r="G37" s="128"/>
      <c r="H37" s="128"/>
      <c r="I37" s="128"/>
    </row>
    <row r="38" spans="2:9" s="6" customFormat="1" ht="61.5" customHeight="1" x14ac:dyDescent="0.2">
      <c r="B38" s="60">
        <v>7</v>
      </c>
      <c r="C38" s="141" t="s">
        <v>246</v>
      </c>
      <c r="D38" s="128"/>
      <c r="E38" s="128"/>
      <c r="F38" s="128"/>
      <c r="G38" s="128"/>
      <c r="H38" s="128"/>
      <c r="I38" s="128"/>
    </row>
    <row r="39" spans="2:9" s="6" customFormat="1" ht="75.400000000000006" customHeight="1" x14ac:dyDescent="0.2">
      <c r="B39" s="60">
        <v>8</v>
      </c>
      <c r="C39" s="141" t="s">
        <v>248</v>
      </c>
      <c r="D39" s="128"/>
      <c r="E39" s="128"/>
      <c r="F39" s="128"/>
      <c r="G39" s="128"/>
      <c r="H39" s="128"/>
      <c r="I39" s="128"/>
    </row>
    <row r="40" spans="2:9" s="6" customFormat="1" ht="66" customHeight="1" x14ac:dyDescent="0.2">
      <c r="B40" s="60">
        <v>9</v>
      </c>
      <c r="C40" s="141" t="s">
        <v>250</v>
      </c>
      <c r="D40" s="128"/>
      <c r="E40" s="128"/>
      <c r="F40" s="128"/>
      <c r="G40" s="128"/>
      <c r="H40" s="128"/>
      <c r="I40" s="128"/>
    </row>
    <row r="41" spans="2:9" s="6" customFormat="1" ht="54.4" customHeight="1" x14ac:dyDescent="0.2">
      <c r="B41" s="60">
        <v>10</v>
      </c>
      <c r="C41" s="141" t="s">
        <v>252</v>
      </c>
      <c r="D41" s="128"/>
      <c r="E41" s="128"/>
      <c r="F41" s="128"/>
      <c r="G41" s="128"/>
      <c r="H41" s="128"/>
      <c r="I41" s="128"/>
    </row>
    <row r="42" spans="2:9" s="6" customFormat="1" ht="57.4" customHeight="1" x14ac:dyDescent="0.2">
      <c r="B42" s="60">
        <v>11</v>
      </c>
      <c r="C42" s="141" t="s">
        <v>254</v>
      </c>
      <c r="D42" s="128"/>
      <c r="E42" s="128"/>
      <c r="F42" s="128"/>
      <c r="G42" s="128"/>
      <c r="H42" s="128"/>
      <c r="I42" s="128"/>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J16" sqref="J16"/>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7" t="s">
        <v>255</v>
      </c>
      <c r="C1" s="127"/>
      <c r="D1" s="127"/>
      <c r="E1" s="127"/>
      <c r="F1" s="127"/>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2" t="s">
        <v>2</v>
      </c>
      <c r="C3" s="133"/>
      <c r="D3" s="149" t="str">
        <f>'Cover sheet'!C5</f>
        <v>Essex &amp; Suffolk Water</v>
      </c>
      <c r="E3" s="150"/>
      <c r="F3" s="151"/>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2" t="s">
        <v>329</v>
      </c>
      <c r="C4" s="133"/>
      <c r="D4" s="149" t="str">
        <f>'Cover sheet'!C6</f>
        <v>Northern Central</v>
      </c>
      <c r="E4" s="150"/>
      <c r="F4" s="151"/>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3" t="s">
        <v>57</v>
      </c>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44" t="s">
        <v>58</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256</v>
      </c>
      <c r="E7" s="37" t="s">
        <v>46</v>
      </c>
      <c r="F7" s="37">
        <v>2</v>
      </c>
      <c r="H7" s="118">
        <v>45.398040771484375</v>
      </c>
      <c r="I7" s="118">
        <v>45.695926666259766</v>
      </c>
      <c r="J7" s="118">
        <v>47.297012329101563</v>
      </c>
      <c r="K7" s="101">
        <v>45.9525246322155</v>
      </c>
      <c r="L7" s="101">
        <v>45.78909657895565</v>
      </c>
      <c r="M7" s="101">
        <v>45.654035545885563</v>
      </c>
      <c r="N7" s="101">
        <v>45.515288636088371</v>
      </c>
      <c r="O7" s="101">
        <v>45.386065095663071</v>
      </c>
      <c r="P7" s="101">
        <v>45.265814892947674</v>
      </c>
      <c r="Q7" s="101">
        <v>45.174473583698273</v>
      </c>
      <c r="R7" s="101">
        <v>45.09315924346447</v>
      </c>
      <c r="S7" s="101">
        <v>45.010421395301819</v>
      </c>
      <c r="T7" s="101">
        <v>44.912830337882042</v>
      </c>
      <c r="U7" s="101">
        <v>44.834142178297043</v>
      </c>
      <c r="V7" s="101">
        <v>44.773689456284046</v>
      </c>
      <c r="W7" s="101">
        <v>44.692377142608166</v>
      </c>
      <c r="X7" s="101">
        <v>44.654744364321232</v>
      </c>
      <c r="Y7" s="101">
        <v>44.68435250967741</v>
      </c>
      <c r="Z7" s="101">
        <v>44.805799916386604</v>
      </c>
      <c r="AA7" s="101">
        <v>44.907407343387604</v>
      </c>
      <c r="AB7" s="101">
        <v>45.045144535601139</v>
      </c>
      <c r="AC7" s="101">
        <v>45.173983372747898</v>
      </c>
      <c r="AD7" s="101">
        <v>45.298401109874249</v>
      </c>
      <c r="AE7" s="101">
        <v>45.410573154687881</v>
      </c>
      <c r="AF7" s="101">
        <v>45.533656127750874</v>
      </c>
      <c r="AG7" s="101">
        <v>45.674123428761959</v>
      </c>
      <c r="AH7" s="101">
        <v>45.66978457570076</v>
      </c>
      <c r="AI7" s="101">
        <v>45.819170691072941</v>
      </c>
      <c r="AJ7" s="101">
        <v>45.986791431903839</v>
      </c>
      <c r="AK7" s="101">
        <v>46.146851181983948</v>
      </c>
      <c r="AL7" s="101">
        <v>46.30737416446209</v>
      </c>
      <c r="AM7" s="101">
        <v>46.467959977686405</v>
      </c>
      <c r="AN7" s="101">
        <v>46.616344228386879</v>
      </c>
      <c r="AO7" s="101">
        <v>46.769559815526009</v>
      </c>
      <c r="AP7" s="101">
        <v>46.922361116856337</v>
      </c>
      <c r="AQ7" s="101">
        <v>47.064145613461733</v>
      </c>
      <c r="AR7" s="101">
        <v>47.211688976734877</v>
      </c>
      <c r="AS7" s="101">
        <v>47.353329427540302</v>
      </c>
      <c r="AT7" s="101">
        <v>47.503791648894548</v>
      </c>
      <c r="AU7" s="101">
        <v>47.650872733443975</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258</v>
      </c>
      <c r="E8" s="31" t="s">
        <v>46</v>
      </c>
      <c r="F8" s="31">
        <v>2</v>
      </c>
      <c r="H8" s="118">
        <v>75.473772272727288</v>
      </c>
      <c r="I8" s="118">
        <v>73.7</v>
      </c>
      <c r="J8" s="118">
        <v>74.310636377763274</v>
      </c>
      <c r="K8" s="101">
        <v>73.497680789610385</v>
      </c>
      <c r="L8" s="101">
        <v>73.554844367532468</v>
      </c>
      <c r="M8" s="101">
        <v>73.61200794545455</v>
      </c>
      <c r="N8" s="101">
        <v>73.607189809090912</v>
      </c>
      <c r="O8" s="101">
        <v>73.602371672727273</v>
      </c>
      <c r="P8" s="101">
        <v>73.597553536363648</v>
      </c>
      <c r="Q8" s="101">
        <v>73.592735399999995</v>
      </c>
      <c r="R8" s="101">
        <v>73.587917263636371</v>
      </c>
      <c r="S8" s="101">
        <v>73.583099127272718</v>
      </c>
      <c r="T8" s="101">
        <v>73.578280990909093</v>
      </c>
      <c r="U8" s="101">
        <v>73.573462854545454</v>
      </c>
      <c r="V8" s="101">
        <v>73.568644718181815</v>
      </c>
      <c r="W8" s="101">
        <v>73.563826581818176</v>
      </c>
      <c r="X8" s="101">
        <v>73.559008445454552</v>
      </c>
      <c r="Y8" s="101">
        <v>73.554190309090913</v>
      </c>
      <c r="Z8" s="101">
        <v>73.549372172727274</v>
      </c>
      <c r="AA8" s="101">
        <v>73.544554036363635</v>
      </c>
      <c r="AB8" s="101">
        <v>73.539735900000011</v>
      </c>
      <c r="AC8" s="101">
        <v>73.534917763636372</v>
      </c>
      <c r="AD8" s="101">
        <v>73.530099627272733</v>
      </c>
      <c r="AE8" s="101">
        <v>73.525281490909094</v>
      </c>
      <c r="AF8" s="101">
        <v>73.52046335454547</v>
      </c>
      <c r="AG8" s="101">
        <v>73.515645218181817</v>
      </c>
      <c r="AH8" s="101">
        <v>73.510827081818178</v>
      </c>
      <c r="AI8" s="101">
        <v>73.506008945454539</v>
      </c>
      <c r="AJ8" s="101">
        <v>73.501190809090915</v>
      </c>
      <c r="AK8" s="101">
        <v>73.496372672727276</v>
      </c>
      <c r="AL8" s="101">
        <v>73.491554536363637</v>
      </c>
      <c r="AM8" s="101">
        <v>73.486736400000012</v>
      </c>
      <c r="AN8" s="101">
        <v>73.481918263636373</v>
      </c>
      <c r="AO8" s="101">
        <v>73.477100127272735</v>
      </c>
      <c r="AP8" s="101">
        <v>73.472281990909096</v>
      </c>
      <c r="AQ8" s="101">
        <v>73.467463854545457</v>
      </c>
      <c r="AR8" s="101">
        <v>73.462645718181832</v>
      </c>
      <c r="AS8" s="101">
        <v>73.457827581818179</v>
      </c>
      <c r="AT8" s="101">
        <v>73.453009445454541</v>
      </c>
      <c r="AU8" s="101">
        <v>73.448191309090916</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1">
        <f t="shared" ref="B9:B11" si="0">B8+1</f>
        <v>3</v>
      </c>
      <c r="C9" s="30" t="s">
        <v>215</v>
      </c>
      <c r="D9" s="31" t="s">
        <v>260</v>
      </c>
      <c r="E9" s="31" t="s">
        <v>46</v>
      </c>
      <c r="F9" s="31">
        <v>2</v>
      </c>
      <c r="H9" s="118">
        <v>72.733772272727279</v>
      </c>
      <c r="I9" s="118">
        <v>70.959999999999994</v>
      </c>
      <c r="J9" s="118">
        <v>71.570636377763265</v>
      </c>
      <c r="K9" s="101">
        <v>70.757680789610376</v>
      </c>
      <c r="L9" s="101">
        <v>70.814844367532459</v>
      </c>
      <c r="M9" s="101">
        <v>70.872007945454541</v>
      </c>
      <c r="N9" s="101">
        <v>70.867189809090902</v>
      </c>
      <c r="O9" s="101">
        <v>70.862371672727264</v>
      </c>
      <c r="P9" s="101">
        <v>70.857553536363639</v>
      </c>
      <c r="Q9" s="101">
        <v>70.852735399999986</v>
      </c>
      <c r="R9" s="101">
        <v>70.847917263636361</v>
      </c>
      <c r="S9" s="101">
        <v>70.843099127272708</v>
      </c>
      <c r="T9" s="101">
        <v>70.838280990909084</v>
      </c>
      <c r="U9" s="101">
        <v>70.833462854545445</v>
      </c>
      <c r="V9" s="101">
        <v>70.828644718181806</v>
      </c>
      <c r="W9" s="101">
        <v>70.823826581818167</v>
      </c>
      <c r="X9" s="101">
        <v>70.819008445454543</v>
      </c>
      <c r="Y9" s="101">
        <v>70.814190309090904</v>
      </c>
      <c r="Z9" s="101">
        <v>70.809372172727265</v>
      </c>
      <c r="AA9" s="101">
        <v>70.804554036363626</v>
      </c>
      <c r="AB9" s="101">
        <v>70.799735900000002</v>
      </c>
      <c r="AC9" s="101">
        <v>70.794917763636363</v>
      </c>
      <c r="AD9" s="101">
        <v>70.790099627272724</v>
      </c>
      <c r="AE9" s="101">
        <v>70.785281490909085</v>
      </c>
      <c r="AF9" s="101">
        <v>70.780463354545461</v>
      </c>
      <c r="AG9" s="101">
        <v>70.775645218181808</v>
      </c>
      <c r="AH9" s="101">
        <v>70.770827081818169</v>
      </c>
      <c r="AI9" s="101">
        <v>70.76600894545453</v>
      </c>
      <c r="AJ9" s="101">
        <v>70.761190809090905</v>
      </c>
      <c r="AK9" s="101">
        <v>70.756372672727267</v>
      </c>
      <c r="AL9" s="101">
        <v>70.751554536363628</v>
      </c>
      <c r="AM9" s="101">
        <v>70.746736400000003</v>
      </c>
      <c r="AN9" s="101">
        <v>70.741918263636364</v>
      </c>
      <c r="AO9" s="101">
        <v>70.737100127272726</v>
      </c>
      <c r="AP9" s="101">
        <v>70.732281990909087</v>
      </c>
      <c r="AQ9" s="101">
        <v>70.727463854545448</v>
      </c>
      <c r="AR9" s="101">
        <v>70.722645718181823</v>
      </c>
      <c r="AS9" s="101">
        <v>70.71782758181817</v>
      </c>
      <c r="AT9" s="101">
        <v>70.713009445454531</v>
      </c>
      <c r="AU9" s="101">
        <v>70.708191309090907</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1">
        <f t="shared" si="0"/>
        <v>4</v>
      </c>
      <c r="C10" s="30" t="s">
        <v>218</v>
      </c>
      <c r="D10" s="31" t="s">
        <v>262</v>
      </c>
      <c r="E10" s="31" t="s">
        <v>46</v>
      </c>
      <c r="F10" s="31">
        <v>2</v>
      </c>
      <c r="H10" s="118">
        <v>4.78</v>
      </c>
      <c r="I10" s="118">
        <v>5.2872414227587887</v>
      </c>
      <c r="J10" s="118">
        <v>1.41</v>
      </c>
      <c r="K10" s="101">
        <v>5.3336875106309511</v>
      </c>
      <c r="L10" s="101">
        <v>5.3758346250920441</v>
      </c>
      <c r="M10" s="101">
        <v>5.2688852398694159</v>
      </c>
      <c r="N10" s="101">
        <v>5.2514315482309009</v>
      </c>
      <c r="O10" s="101">
        <v>5.1165837225090911</v>
      </c>
      <c r="P10" s="101">
        <v>5.0358040069654191</v>
      </c>
      <c r="Q10" s="101">
        <v>5.0227097688977143</v>
      </c>
      <c r="R10" s="101">
        <v>4.9067653032555549</v>
      </c>
      <c r="S10" s="101">
        <v>4.8785957909365187</v>
      </c>
      <c r="T10" s="101">
        <v>4.8458256742157966</v>
      </c>
      <c r="U10" s="101">
        <v>4.7892261469366364</v>
      </c>
      <c r="V10" s="101">
        <v>4.6864905513821986</v>
      </c>
      <c r="W10" s="101">
        <v>4.6998593899644341</v>
      </c>
      <c r="X10" s="101">
        <v>4.6104856322891923</v>
      </c>
      <c r="Y10" s="101">
        <v>4.6442189432358383</v>
      </c>
      <c r="Z10" s="101">
        <v>4.6057942016822144</v>
      </c>
      <c r="AA10" s="101">
        <v>4.4901327054289224</v>
      </c>
      <c r="AB10" s="101">
        <v>4.5222873181185612</v>
      </c>
      <c r="AC10" s="101">
        <v>4.4647940719678081</v>
      </c>
      <c r="AD10" s="101">
        <v>4.4859533507585763</v>
      </c>
      <c r="AE10" s="101">
        <v>4.4341452577664864</v>
      </c>
      <c r="AF10" s="101">
        <v>4.3750344937990651</v>
      </c>
      <c r="AG10" s="101">
        <v>4.3743349982425777</v>
      </c>
      <c r="AH10" s="101">
        <v>4.4137521844334149</v>
      </c>
      <c r="AI10" s="101">
        <v>4.34374984301542</v>
      </c>
      <c r="AJ10" s="101">
        <v>4.3175608646584296</v>
      </c>
      <c r="AK10" s="101">
        <v>4.272082870605991</v>
      </c>
      <c r="AL10" s="101">
        <v>4.2731287303651104</v>
      </c>
      <c r="AM10" s="101">
        <v>4.2226329137775842</v>
      </c>
      <c r="AN10" s="101">
        <v>4.213046508181983</v>
      </c>
      <c r="AO10" s="101">
        <v>4.2207211662305477</v>
      </c>
      <c r="AP10" s="101">
        <v>4.1990283057815603</v>
      </c>
      <c r="AQ10" s="101">
        <v>4.1454546365657539</v>
      </c>
      <c r="AR10" s="101">
        <v>4.0616395814865864</v>
      </c>
      <c r="AS10" s="101">
        <v>4.1309626768228718</v>
      </c>
      <c r="AT10" s="101">
        <v>4.1091599362392888</v>
      </c>
      <c r="AU10" s="101">
        <v>3.9867749742072291</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1">
        <f t="shared" si="0"/>
        <v>5</v>
      </c>
      <c r="C11" s="30" t="s">
        <v>221</v>
      </c>
      <c r="D11" s="31" t="s">
        <v>263</v>
      </c>
      <c r="E11" s="31" t="s">
        <v>46</v>
      </c>
      <c r="F11" s="31">
        <v>2</v>
      </c>
      <c r="H11" s="119">
        <v>22.56</v>
      </c>
      <c r="I11" s="119">
        <v>19.976831910981439</v>
      </c>
      <c r="J11" s="118">
        <v>22.863624048661702</v>
      </c>
      <c r="K11" s="102">
        <v>19.471468646763924</v>
      </c>
      <c r="L11" s="102">
        <v>19.649913163484765</v>
      </c>
      <c r="M11" s="102">
        <v>19.949087159699562</v>
      </c>
      <c r="N11" s="102">
        <v>20.10046962477163</v>
      </c>
      <c r="O11" s="102">
        <v>20.359722854555102</v>
      </c>
      <c r="P11" s="102">
        <v>20.555934636450544</v>
      </c>
      <c r="Q11" s="102">
        <v>20.655552047404001</v>
      </c>
      <c r="R11" s="102">
        <v>20.847992716916337</v>
      </c>
      <c r="S11" s="102">
        <v>20.954081941034371</v>
      </c>
      <c r="T11" s="102">
        <v>21.079624978811246</v>
      </c>
      <c r="U11" s="102">
        <v>21.210094529311768</v>
      </c>
      <c r="V11" s="102">
        <v>21.368464710515561</v>
      </c>
      <c r="W11" s="102">
        <v>21.431590049245568</v>
      </c>
      <c r="X11" s="102">
        <v>21.55377844884412</v>
      </c>
      <c r="Y11" s="102">
        <v>21.485618856177656</v>
      </c>
      <c r="Z11" s="102">
        <v>21.397778054658446</v>
      </c>
      <c r="AA11" s="102">
        <v>21.407013987547099</v>
      </c>
      <c r="AB11" s="102">
        <v>21.232304046280301</v>
      </c>
      <c r="AC11" s="102">
        <v>21.156140318920656</v>
      </c>
      <c r="AD11" s="102">
        <v>21.005745166639898</v>
      </c>
      <c r="AE11" s="102">
        <v>20.940563078454716</v>
      </c>
      <c r="AF11" s="102">
        <v>20.871772732995524</v>
      </c>
      <c r="AG11" s="102">
        <v>20.727186791177271</v>
      </c>
      <c r="AH11" s="102">
        <v>20.687290321683996</v>
      </c>
      <c r="AI11" s="102">
        <v>20.603088411366169</v>
      </c>
      <c r="AJ11" s="102">
        <v>20.456838512528638</v>
      </c>
      <c r="AK11" s="102">
        <v>20.337438620137327</v>
      </c>
      <c r="AL11" s="102">
        <v>20.17105164153643</v>
      </c>
      <c r="AM11" s="102">
        <v>20.056143508536014</v>
      </c>
      <c r="AN11" s="102">
        <v>19.912527527067503</v>
      </c>
      <c r="AO11" s="102">
        <v>19.74681914551617</v>
      </c>
      <c r="AP11" s="102">
        <v>19.61089256827119</v>
      </c>
      <c r="AQ11" s="102">
        <v>19.517863604517963</v>
      </c>
      <c r="AR11" s="102">
        <v>19.449317159960358</v>
      </c>
      <c r="AS11" s="102">
        <v>19.233535477454996</v>
      </c>
      <c r="AT11" s="102">
        <v>19.100057860320696</v>
      </c>
      <c r="AU11" s="102">
        <v>19.070543601439702</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5" t="s">
        <v>335</v>
      </c>
      <c r="C15" s="26"/>
    </row>
    <row r="16" spans="1:88" x14ac:dyDescent="0.2">
      <c r="B16" s="26"/>
      <c r="C16" s="26"/>
    </row>
    <row r="17" spans="2:9" x14ac:dyDescent="0.2">
      <c r="B17" s="56"/>
      <c r="C17" s="26" t="s">
        <v>336</v>
      </c>
    </row>
    <row r="18" spans="2:9" x14ac:dyDescent="0.2">
      <c r="B18" s="26"/>
      <c r="C18" s="26"/>
    </row>
    <row r="19" spans="2:9" x14ac:dyDescent="0.2">
      <c r="B19" s="57"/>
      <c r="C19" s="26" t="s">
        <v>337</v>
      </c>
    </row>
    <row r="20" spans="2:9" x14ac:dyDescent="0.2"/>
    <row r="21" spans="2:9" x14ac:dyDescent="0.2"/>
    <row r="22" spans="2:9" x14ac:dyDescent="0.2"/>
    <row r="23" spans="2:9" s="26" customFormat="1" x14ac:dyDescent="0.2">
      <c r="B23" s="145" t="s">
        <v>345</v>
      </c>
      <c r="C23" s="146"/>
      <c r="D23" s="146"/>
      <c r="E23" s="146"/>
      <c r="F23" s="146"/>
      <c r="G23" s="146"/>
      <c r="H23" s="146"/>
      <c r="I23" s="147"/>
    </row>
    <row r="24" spans="2:9" x14ac:dyDescent="0.2"/>
    <row r="25" spans="2:9" s="6" customFormat="1" ht="12.75" x14ac:dyDescent="0.2">
      <c r="B25" s="59" t="s">
        <v>333</v>
      </c>
      <c r="C25" s="148" t="s">
        <v>331</v>
      </c>
      <c r="D25" s="148"/>
      <c r="E25" s="148"/>
      <c r="F25" s="148"/>
      <c r="G25" s="148"/>
      <c r="H25" s="148"/>
      <c r="I25" s="148"/>
    </row>
    <row r="26" spans="2:9" s="6" customFormat="1" ht="76.900000000000006" customHeight="1" x14ac:dyDescent="0.2">
      <c r="B26" s="60">
        <v>1</v>
      </c>
      <c r="C26" s="141" t="s">
        <v>257</v>
      </c>
      <c r="D26" s="128"/>
      <c r="E26" s="128"/>
      <c r="F26" s="128"/>
      <c r="G26" s="128"/>
      <c r="H26" s="128"/>
      <c r="I26" s="128"/>
    </row>
    <row r="27" spans="2:9" s="6" customFormat="1" ht="54" customHeight="1" x14ac:dyDescent="0.2">
      <c r="B27" s="60">
        <v>2</v>
      </c>
      <c r="C27" s="141" t="s">
        <v>259</v>
      </c>
      <c r="D27" s="128"/>
      <c r="E27" s="128"/>
      <c r="F27" s="128"/>
      <c r="G27" s="128"/>
      <c r="H27" s="128"/>
      <c r="I27" s="128"/>
    </row>
    <row r="28" spans="2:9" s="6" customFormat="1" ht="58.15" customHeight="1" x14ac:dyDescent="0.2">
      <c r="B28" s="60">
        <v>3</v>
      </c>
      <c r="C28" s="141" t="s">
        <v>261</v>
      </c>
      <c r="D28" s="128"/>
      <c r="E28" s="128"/>
      <c r="F28" s="128"/>
      <c r="G28" s="128"/>
      <c r="H28" s="128"/>
      <c r="I28" s="128"/>
    </row>
    <row r="29" spans="2:9" s="6" customFormat="1" ht="61.15" customHeight="1" x14ac:dyDescent="0.2">
      <c r="B29" s="60">
        <v>4</v>
      </c>
      <c r="C29" s="141" t="s">
        <v>220</v>
      </c>
      <c r="D29" s="128"/>
      <c r="E29" s="128"/>
      <c r="F29" s="128"/>
      <c r="G29" s="128"/>
      <c r="H29" s="128"/>
      <c r="I29" s="128"/>
    </row>
    <row r="30" spans="2:9" s="6" customFormat="1" ht="58.5" customHeight="1" x14ac:dyDescent="0.2">
      <c r="B30" s="60">
        <v>5</v>
      </c>
      <c r="C30" s="141" t="s">
        <v>264</v>
      </c>
      <c r="D30" s="128"/>
      <c r="E30" s="128"/>
      <c r="F30" s="128"/>
      <c r="G30" s="128"/>
      <c r="H30" s="128"/>
      <c r="I30" s="128"/>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NRDFKF75FUKE-759347149-350775</_dlc_DocId>
    <_dlc_DocIdUrl xmlns="734c4073-7d5f-4b79-9025-c8fc99567a1e">
      <Url>https://nwgcloud.sharepoint.com/sites/TD0086/_layouts/15/DocIdRedir.aspx?ID=NRDFKF75FUKE-759347149-350775</Url>
      <Description>NRDFKF75FUKE-759347149-350775</Description>
    </_dlc_DocIdUrl>
  </documentManagement>
</p:properties>
</file>

<file path=customXml/item3.xml><?xml version="1.0" encoding="utf-8"?>
<?mso-contentType ?>
<SharedContentType xmlns="Microsoft.SharePoint.Taxonomy.ContentTypeSync" SourceId="3bffd374-f6e7-466c-9533-0f5f1a899a5e" ContentTypeId="0x010100AA05B90DBFE04643B9F9D96E9BC2395604" PreviousValue="false"/>
</file>

<file path=customXml/item4.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5C4AEB-8BC6-4DB2-8779-CB1C95435DB7}">
  <ds:schemaRefs>
    <ds:schemaRef ds:uri="http://schemas.microsoft.com/sharepoint/events"/>
  </ds:schemaRefs>
</ds:datastoreItem>
</file>

<file path=customXml/itemProps2.xml><?xml version="1.0" encoding="utf-8"?>
<ds:datastoreItem xmlns:ds="http://schemas.openxmlformats.org/officeDocument/2006/customXml" ds:itemID="{0B505F09-1AD7-47E1-880A-1E18A344DD5B}">
  <ds:schemaRefs>
    <ds:schemaRef ds:uri="http://www.w3.org/XML/1998/namespace"/>
    <ds:schemaRef ds:uri="734c4073-7d5f-4b79-9025-c8fc99567a1e"/>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b06911f5-2148-444c-8586-fae6326f6f71"/>
    <ds:schemaRef ds:uri="0509b246-36c9-4660-9234-ba10f3bf328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E6C4843-29FD-4C99-9DA6-E863BA731DBF}">
  <ds:schemaRefs>
    <ds:schemaRef ds:uri="Microsoft.SharePoint.Taxonomy.ContentTypeSync"/>
  </ds:schemaRefs>
</ds:datastoreItem>
</file>

<file path=customXml/itemProps4.xml><?xml version="1.0" encoding="utf-8"?>
<ds:datastoreItem xmlns:ds="http://schemas.openxmlformats.org/officeDocument/2006/customXml" ds:itemID="{495F383D-AF00-4F15-9C43-164C39905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dcterms:created xsi:type="dcterms:W3CDTF">2017-04-19T07:39:06Z</dcterms:created>
  <dcterms:modified xsi:type="dcterms:W3CDTF">2024-01-10T14:06:52Z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853406ca-2104-43c7-b77f-b80f5fba1ec5</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